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Pelinjohtaja" sheetId="5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P13" i="5" l="1"/>
  <c r="O13" i="5"/>
  <c r="Q13" i="5" s="1"/>
  <c r="N13" i="5"/>
  <c r="Q10" i="5"/>
  <c r="F10" i="5"/>
  <c r="F13" i="5" s="1"/>
  <c r="U7" i="5"/>
  <c r="S7" i="5"/>
  <c r="R7" i="5"/>
  <c r="L7" i="5"/>
  <c r="G11" i="5" s="1"/>
  <c r="K7" i="5"/>
  <c r="F11" i="5" s="1"/>
  <c r="J7" i="5"/>
  <c r="E11" i="5" s="1"/>
  <c r="G7" i="5"/>
  <c r="G10" i="5" s="1"/>
  <c r="F7" i="5"/>
  <c r="H7" i="5" s="1"/>
  <c r="E7" i="5"/>
  <c r="E10" i="5" s="1"/>
  <c r="M6" i="5"/>
  <c r="H6" i="5"/>
  <c r="H13" i="5" l="1"/>
  <c r="E13" i="5"/>
  <c r="G13" i="5"/>
  <c r="H11" i="5"/>
  <c r="H10" i="5"/>
  <c r="M7" i="5"/>
  <c r="S13" i="4"/>
  <c r="S19" i="4" s="1"/>
  <c r="R13" i="4"/>
  <c r="R19" i="4" s="1"/>
  <c r="P13" i="4"/>
  <c r="P19" i="4" s="1"/>
  <c r="O13" i="4"/>
  <c r="O19" i="4" s="1"/>
  <c r="M13" i="4"/>
  <c r="M19" i="4" s="1"/>
  <c r="L13" i="4"/>
  <c r="L19" i="4" s="1"/>
  <c r="J13" i="4"/>
  <c r="J19" i="4" s="1"/>
  <c r="I13" i="4"/>
  <c r="I19" i="4" s="1"/>
  <c r="G13" i="4"/>
  <c r="G19" i="4" s="1"/>
  <c r="F13" i="4"/>
  <c r="F19" i="4" s="1"/>
  <c r="E13" i="4"/>
  <c r="E19" i="4" s="1"/>
  <c r="S6" i="4"/>
  <c r="S18" i="4" s="1"/>
  <c r="R6" i="4"/>
  <c r="R18" i="4" s="1"/>
  <c r="P6" i="4"/>
  <c r="P18" i="4" s="1"/>
  <c r="O6" i="4"/>
  <c r="O18" i="4" s="1"/>
  <c r="M6" i="4"/>
  <c r="M18" i="4" s="1"/>
  <c r="L6" i="4"/>
  <c r="L18" i="4" s="1"/>
  <c r="J6" i="4"/>
  <c r="J18" i="4" s="1"/>
  <c r="I6" i="4"/>
  <c r="I18" i="4" s="1"/>
  <c r="G6" i="4"/>
  <c r="G18" i="4" s="1"/>
  <c r="F6" i="4"/>
  <c r="F18" i="4" s="1"/>
  <c r="E6" i="4"/>
  <c r="E18" i="4" s="1"/>
  <c r="T13" i="4" l="1"/>
  <c r="T19" i="4" s="1"/>
  <c r="H6" i="4"/>
  <c r="H18" i="4" s="1"/>
  <c r="N6" i="4"/>
  <c r="N18" i="4" s="1"/>
  <c r="T6" i="4"/>
  <c r="T18" i="4" s="1"/>
  <c r="H13" i="4"/>
  <c r="H19" i="4" s="1"/>
  <c r="N13" i="4"/>
  <c r="N19" i="4" s="1"/>
  <c r="K6" i="4"/>
  <c r="K18" i="4" s="1"/>
  <c r="Q6" i="4"/>
  <c r="Q18" i="4" s="1"/>
  <c r="K13" i="4"/>
  <c r="K19" i="4" s="1"/>
  <c r="Q13" i="4"/>
  <c r="Q19" i="4" s="1"/>
  <c r="J18" i="3"/>
  <c r="O22" i="3" l="1"/>
  <c r="N22" i="3"/>
  <c r="M22" i="3"/>
  <c r="L22" i="3"/>
  <c r="O21" i="3"/>
  <c r="N21" i="3"/>
  <c r="M21" i="3"/>
  <c r="L21" i="3"/>
  <c r="AG17" i="3"/>
  <c r="AG18" i="3" s="1"/>
  <c r="K21" i="3"/>
  <c r="AS18" i="3"/>
  <c r="AQ18" i="3"/>
  <c r="AP18" i="3"/>
  <c r="AO18" i="3"/>
  <c r="AN18" i="3"/>
  <c r="AM18" i="3"/>
  <c r="AE18" i="3"/>
  <c r="AD18" i="3"/>
  <c r="AC18" i="3"/>
  <c r="AB18" i="3"/>
  <c r="AA18" i="3"/>
  <c r="W18" i="3"/>
  <c r="V18" i="3" s="1"/>
  <c r="U18" i="3"/>
  <c r="T18" i="3"/>
  <c r="S18" i="3"/>
  <c r="R18" i="3"/>
  <c r="Q18" i="3"/>
  <c r="K18" i="3"/>
  <c r="K22" i="3" s="1"/>
  <c r="J22" i="3" s="1"/>
  <c r="I18" i="3"/>
  <c r="H18" i="3"/>
  <c r="H22" i="3" s="1"/>
  <c r="G18" i="3"/>
  <c r="G22" i="3" s="1"/>
  <c r="F18" i="3"/>
  <c r="E18" i="3"/>
  <c r="E22" i="3" s="1"/>
  <c r="K24" i="3" l="1"/>
  <c r="I22" i="3"/>
  <c r="E23" i="3"/>
  <c r="E24" i="3" s="1"/>
  <c r="G23" i="3"/>
  <c r="G24" i="3" s="1"/>
  <c r="I23" i="3"/>
  <c r="K23" i="3"/>
  <c r="AR18" i="3"/>
  <c r="F23" i="3"/>
  <c r="H23" i="3"/>
  <c r="H24" i="3" s="1"/>
  <c r="M24" i="3" s="1"/>
  <c r="F22" i="3"/>
  <c r="F24" i="3" s="1"/>
  <c r="AF18" i="3"/>
  <c r="I24" i="3" l="1"/>
  <c r="J24" i="3" s="1"/>
  <c r="M23" i="3"/>
  <c r="O24" i="3"/>
  <c r="O23" i="3"/>
  <c r="J23" i="3"/>
  <c r="L24" i="3"/>
  <c r="L23" i="3"/>
  <c r="N23" i="3"/>
  <c r="N24" i="3"/>
</calcChain>
</file>

<file path=xl/sharedStrings.xml><?xml version="1.0" encoding="utf-8"?>
<sst xmlns="http://schemas.openxmlformats.org/spreadsheetml/2006/main" count="425" uniqueCount="124">
  <si>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</si>
  <si>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</si>
  <si>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</si>
  <si>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</si>
  <si>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</si>
  <si>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</si>
  <si>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</si>
  <si>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</si>
  <si>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</si>
  <si>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</si>
  <si>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</si>
  <si>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</si>
  <si>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</si>
  <si>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</si>
  <si>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</si>
  <si>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</si>
  <si>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</si>
  <si>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</si>
  <si>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</si>
  <si>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</si>
  <si>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</si>
  <si>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</si>
  <si>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</si>
  <si>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</si>
  <si>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</si>
  <si>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</si>
  <si>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</si>
  <si>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</si>
  <si>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</si>
  <si>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</si>
  <si>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</si>
  <si>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</si>
  <si>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</si>
  <si>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Pekka Mäntymaa</t>
  </si>
  <si>
    <t>2.</t>
  </si>
  <si>
    <t>ViVe</t>
  </si>
  <si>
    <t>ykköspesis</t>
  </si>
  <si>
    <t>9.</t>
  </si>
  <si>
    <t>NJ</t>
  </si>
  <si>
    <t>20.08. 2003  KiPa - ViVe  1-2  (2-1, 2-4, 1-3)</t>
  </si>
  <si>
    <t xml:space="preserve">  24 v   1 kk 22 pv</t>
  </si>
  <si>
    <t>2.  ottelu</t>
  </si>
  <si>
    <t>24.08. 2003  ViVe - IPV  2-1  (0-1, 8-2, 4-0)</t>
  </si>
  <si>
    <t xml:space="preserve">  24 v   1 kk 26 pv</t>
  </si>
  <si>
    <t>suomensarja</t>
  </si>
  <si>
    <t>YPJ</t>
  </si>
  <si>
    <t>VM</t>
  </si>
  <si>
    <t>12.</t>
  </si>
  <si>
    <t>3.</t>
  </si>
  <si>
    <t>10.</t>
  </si>
  <si>
    <t>5.</t>
  </si>
  <si>
    <t>11.</t>
  </si>
  <si>
    <t>1.</t>
  </si>
  <si>
    <t>Seurat</t>
  </si>
  <si>
    <t>VM = Vaasan Maila  (1933),  kasvattajaseura</t>
  </si>
  <si>
    <t>ViVe = Vimpelin Veto  (1934)</t>
  </si>
  <si>
    <t>NJ = Nurmon Jymy  (1925)</t>
  </si>
  <si>
    <t>YPJ = Ylihärmän Pesis-Junkkarit  (1996)</t>
  </si>
  <si>
    <t>29.6.1979   Vaasa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</si>
  <si>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</si>
  <si>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</si>
  <si>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</si>
  <si>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</si>
  <si>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</si>
  <si>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</si>
  <si>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</si>
  <si>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</si>
  <si>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</si>
  <si>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</si>
  <si>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</si>
  <si>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</si>
  <si>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</si>
  <si>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</si>
  <si>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  4.</t>
  </si>
  <si>
    <t>0/1</t>
  </si>
  <si>
    <t xml:space="preserve">      Runkosarja TOP-30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</si>
  <si>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</si>
  <si>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</si>
  <si>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</si>
  <si>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</si>
  <si>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</si>
  <si>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</si>
  <si>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</si>
  <si>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</si>
  <si>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</si>
  <si>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</si>
  <si>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</si>
  <si>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7.</t>
  </si>
  <si>
    <t>4.</t>
  </si>
  <si>
    <t>6.</t>
  </si>
  <si>
    <t>ENSIMMÄISET RUNKOSARJASSA</t>
  </si>
  <si>
    <t>ENSIMMÄISET PUDOTUSPELEISSÄ</t>
  </si>
  <si>
    <t>YLEISÖ</t>
  </si>
  <si>
    <t>1.   06.08. 2005  NJ - PattU  2-1 s</t>
  </si>
  <si>
    <t>1.   09.08. 2005  JoMa - NJ  2-0</t>
  </si>
  <si>
    <t>26 v   1 kk  11 pv</t>
  </si>
  <si>
    <t>26 v   1 kk    8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</si>
  <si>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</si>
  <si>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</si>
  <si>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</si>
  <si>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</si>
  <si>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</si>
  <si>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</si>
  <si>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</si>
  <si>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</si>
  <si>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25.</t>
  </si>
  <si>
    <t>PELINJOHTAJAKORTTI</t>
  </si>
  <si>
    <t>NSU</t>
  </si>
  <si>
    <t xml:space="preserve">   Mitalit</t>
  </si>
  <si>
    <t xml:space="preserve">PLAY OFF </t>
  </si>
  <si>
    <t>O</t>
  </si>
  <si>
    <t>V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</si>
  <si>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</si>
  <si>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</si>
  <si>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</si>
  <si>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</si>
  <si>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</si>
  <si>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Mailattaret</t>
  </si>
  <si>
    <t xml:space="preserve"> 0-3  Pesäkarhut</t>
  </si>
  <si>
    <t xml:space="preserve"> </t>
  </si>
  <si>
    <t>0 - 1</t>
  </si>
  <si>
    <t>SARJAT</t>
  </si>
  <si>
    <t>Seurat:</t>
  </si>
  <si>
    <t>Mailattaret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</si>
</sst>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9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4" xfId="1" applyNumberFormat="1" applyFont="1" applyFill="1" applyBorder="1" applyAlignment="1">
      <alignment horizontal="center"/>
    </xf>
    <xf numFmtId="9" fontId="3" fillId="4" borderId="14" xfId="1" applyFont="1" applyFill="1" applyBorder="1" applyAlignment="1">
      <alignment horizontal="center"/>
    </xf>
    <xf numFmtId="0" fontId="7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8" fillId="2" borderId="0" xfId="0" applyFont="1" applyFill="1"/>
    <xf numFmtId="0" fontId="8" fillId="9" borderId="2" xfId="0" applyFont="1" applyFill="1" applyBorder="1" applyAlignment="1"/>
    <xf numFmtId="0" fontId="9" fillId="9" borderId="3" xfId="0" applyFont="1" applyFill="1" applyBorder="1" applyAlignment="1">
      <alignment horizontal="left" vertical="top"/>
    </xf>
    <xf numFmtId="0" fontId="9" fillId="9" borderId="3" xfId="0" applyFont="1" applyFill="1" applyBorder="1" applyAlignment="1">
      <alignment vertical="top"/>
    </xf>
    <xf numFmtId="0" fontId="9" fillId="9" borderId="3" xfId="0" applyFont="1" applyFill="1" applyBorder="1" applyAlignment="1">
      <alignment horizontal="center" vertical="top"/>
    </xf>
    <xf numFmtId="0" fontId="4" fillId="9" borderId="3" xfId="0" applyFont="1" applyFill="1" applyBorder="1" applyAlignment="1">
      <alignment horizontal="center"/>
    </xf>
    <xf numFmtId="0" fontId="2" fillId="9" borderId="3" xfId="0" applyFont="1" applyFill="1" applyBorder="1" applyAlignment="1"/>
    <xf numFmtId="0" fontId="2" fillId="2" borderId="11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0" borderId="0" xfId="0" applyFont="1"/>
    <xf numFmtId="0" fontId="9" fillId="0" borderId="0" xfId="0" applyFont="1"/>
    <xf numFmtId="0" fontId="10" fillId="2" borderId="0" xfId="0" applyFont="1" applyFill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left" vertical="top"/>
    </xf>
    <xf numFmtId="49" fontId="10" fillId="3" borderId="3" xfId="0" applyNumberFormat="1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/>
    </xf>
    <xf numFmtId="0" fontId="5" fillId="0" borderId="0" xfId="0" applyFont="1" applyAlignment="1"/>
    <xf numFmtId="0" fontId="10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3" borderId="1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165" fontId="3" fillId="3" borderId="15" xfId="0" applyNumberFormat="1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/>
    <xf numFmtId="0" fontId="4" fillId="4" borderId="9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vertical="top"/>
    </xf>
    <xf numFmtId="0" fontId="3" fillId="4" borderId="7" xfId="0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83" customWidth="1"/>
    <col min="2" max="2" width="6.7109375" style="69" customWidth="1"/>
    <col min="3" max="3" width="6.140625" style="68" customWidth="1"/>
    <col min="4" max="4" width="8.710937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8" customWidth="1"/>
    <col min="26" max="26" width="9.28515625" style="68" customWidth="1"/>
    <col min="27" max="27" width="0.7109375" style="68" customWidth="1"/>
    <col min="28" max="31" width="6.7109375" style="68" customWidth="1"/>
    <col min="32" max="32" width="0.7109375" style="68" customWidth="1"/>
    <col min="33" max="33" width="16.42578125" style="68" customWidth="1"/>
    <col min="34" max="34" width="14.140625" style="68" customWidth="1"/>
    <col min="35" max="35" width="13" style="68" customWidth="1"/>
    <col min="36" max="36" width="12.42578125" style="68" customWidth="1"/>
    <col min="37" max="37" width="0.7109375" style="68" customWidth="1"/>
    <col min="38" max="40" width="6.7109375" style="68" customWidth="1"/>
    <col min="41" max="43" width="4.7109375" style="68" customWidth="1"/>
    <col min="44" max="44" width="51.42578125" style="83" customWidth="1"/>
    <col min="45" max="16384" width="9.140625" style="83"/>
  </cols>
  <sheetData>
    <row r="1" spans="1:44" ht="17.25" customHeight="1" x14ac:dyDescent="0.25">
      <c r="A1" s="82"/>
      <c r="B1" s="2" t="s">
        <v>33</v>
      </c>
      <c r="C1" s="3"/>
      <c r="D1" s="4"/>
      <c r="E1" s="5" t="s">
        <v>58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86" customFormat="1" ht="15" customHeight="1" x14ac:dyDescent="0.25">
      <c r="A2" s="8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75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77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85" t="s">
        <v>62</v>
      </c>
      <c r="AP2" s="14"/>
      <c r="AQ2" s="15"/>
      <c r="AR2" s="46"/>
    </row>
    <row r="3" spans="1:44" s="86" customFormat="1" ht="15" customHeight="1" x14ac:dyDescent="0.25">
      <c r="A3" s="8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30</v>
      </c>
      <c r="AP3" s="17" t="s">
        <v>31</v>
      </c>
      <c r="AQ3" s="18" t="s">
        <v>32</v>
      </c>
      <c r="AR3" s="46"/>
    </row>
    <row r="4" spans="1:44" s="86" customFormat="1" ht="15" customHeight="1" x14ac:dyDescent="0.25">
      <c r="A4" s="84"/>
      <c r="B4" s="24">
        <v>2001</v>
      </c>
      <c r="C4" s="24" t="s">
        <v>47</v>
      </c>
      <c r="D4" s="25" t="s">
        <v>45</v>
      </c>
      <c r="E4" s="24"/>
      <c r="F4" s="26" t="s">
        <v>36</v>
      </c>
      <c r="G4" s="70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39"/>
      <c r="AA4" s="23">
        <v>0</v>
      </c>
      <c r="AB4" s="18"/>
      <c r="AC4" s="18"/>
      <c r="AD4" s="18"/>
      <c r="AE4" s="18"/>
      <c r="AF4" s="23"/>
      <c r="AG4" s="38"/>
      <c r="AH4" s="38"/>
      <c r="AI4" s="38"/>
      <c r="AJ4" s="38"/>
      <c r="AK4" s="23"/>
      <c r="AL4" s="30"/>
      <c r="AM4" s="38"/>
      <c r="AN4" s="87"/>
      <c r="AO4" s="31"/>
      <c r="AP4" s="32"/>
      <c r="AQ4" s="30"/>
      <c r="AR4" s="46"/>
    </row>
    <row r="5" spans="1:44" s="86" customFormat="1" ht="15" customHeight="1" x14ac:dyDescent="0.25">
      <c r="A5" s="84"/>
      <c r="B5" s="33">
        <v>2002</v>
      </c>
      <c r="C5" s="33" t="s">
        <v>48</v>
      </c>
      <c r="D5" s="34" t="s">
        <v>46</v>
      </c>
      <c r="E5" s="33"/>
      <c r="F5" s="35" t="s">
        <v>44</v>
      </c>
      <c r="G5" s="36"/>
      <c r="H5" s="33"/>
      <c r="I5" s="33"/>
      <c r="J5" s="33"/>
      <c r="K5" s="33"/>
      <c r="L5" s="33"/>
      <c r="M5" s="33"/>
      <c r="N5" s="37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39"/>
      <c r="AA5" s="23">
        <v>0</v>
      </c>
      <c r="AB5" s="18"/>
      <c r="AC5" s="18"/>
      <c r="AD5" s="18"/>
      <c r="AE5" s="18"/>
      <c r="AF5" s="23"/>
      <c r="AG5" s="38"/>
      <c r="AH5" s="38"/>
      <c r="AI5" s="38"/>
      <c r="AJ5" s="38"/>
      <c r="AK5" s="23"/>
      <c r="AL5" s="30"/>
      <c r="AM5" s="38"/>
      <c r="AN5" s="87"/>
      <c r="AO5" s="31"/>
      <c r="AP5" s="32"/>
      <c r="AQ5" s="30"/>
      <c r="AR5" s="46"/>
    </row>
    <row r="6" spans="1:44" s="86" customFormat="1" ht="15" customHeight="1" x14ac:dyDescent="0.25">
      <c r="A6" s="84"/>
      <c r="B6" s="24">
        <v>2003</v>
      </c>
      <c r="C6" s="24" t="s">
        <v>34</v>
      </c>
      <c r="D6" s="25" t="s">
        <v>35</v>
      </c>
      <c r="E6" s="24"/>
      <c r="F6" s="26" t="s">
        <v>36</v>
      </c>
      <c r="G6" s="70"/>
      <c r="H6" s="27"/>
      <c r="I6" s="25"/>
      <c r="J6" s="25"/>
      <c r="K6" s="25"/>
      <c r="L6" s="25"/>
      <c r="M6" s="25"/>
      <c r="N6" s="25"/>
      <c r="O6" s="23"/>
      <c r="P6" s="18"/>
      <c r="Q6" s="18"/>
      <c r="R6" s="18"/>
      <c r="S6" s="18"/>
      <c r="T6" s="23"/>
      <c r="U6" s="59">
        <v>7</v>
      </c>
      <c r="V6" s="59">
        <v>1</v>
      </c>
      <c r="W6" s="59">
        <v>4</v>
      </c>
      <c r="X6" s="59">
        <v>9</v>
      </c>
      <c r="Y6" s="59">
        <v>36</v>
      </c>
      <c r="Z6" s="61">
        <v>0.69299999999999995</v>
      </c>
      <c r="AA6" s="23"/>
      <c r="AB6" s="18"/>
      <c r="AC6" s="18"/>
      <c r="AD6" s="18"/>
      <c r="AE6" s="18"/>
      <c r="AF6" s="23"/>
      <c r="AG6" s="38"/>
      <c r="AH6" s="38"/>
      <c r="AI6" s="38"/>
      <c r="AJ6" s="38"/>
      <c r="AK6" s="23"/>
      <c r="AL6" s="30"/>
      <c r="AM6" s="38"/>
      <c r="AN6" s="87"/>
      <c r="AO6" s="31"/>
      <c r="AP6" s="32"/>
      <c r="AQ6" s="30"/>
      <c r="AR6" s="46"/>
    </row>
    <row r="7" spans="1:44" s="86" customFormat="1" ht="15" customHeight="1" x14ac:dyDescent="0.25">
      <c r="A7" s="84"/>
      <c r="B7" s="30">
        <v>2004</v>
      </c>
      <c r="C7" s="30" t="s">
        <v>37</v>
      </c>
      <c r="D7" s="2" t="s">
        <v>35</v>
      </c>
      <c r="E7" s="30">
        <v>25</v>
      </c>
      <c r="F7" s="30">
        <v>3</v>
      </c>
      <c r="G7" s="31">
        <v>19</v>
      </c>
      <c r="H7" s="30">
        <v>14</v>
      </c>
      <c r="I7" s="30">
        <v>95</v>
      </c>
      <c r="J7" s="30">
        <v>14</v>
      </c>
      <c r="K7" s="30">
        <v>22</v>
      </c>
      <c r="L7" s="30">
        <v>37</v>
      </c>
      <c r="M7" s="30">
        <v>22</v>
      </c>
      <c r="N7" s="39">
        <v>0.53400000000000003</v>
      </c>
      <c r="O7" s="23"/>
      <c r="P7" s="18" t="s">
        <v>76</v>
      </c>
      <c r="Q7" s="18"/>
      <c r="R7" s="18"/>
      <c r="S7" s="18"/>
      <c r="T7" s="23"/>
      <c r="U7" s="59">
        <v>7</v>
      </c>
      <c r="V7" s="59">
        <v>2</v>
      </c>
      <c r="W7" s="59">
        <v>7</v>
      </c>
      <c r="X7" s="59">
        <v>10</v>
      </c>
      <c r="Y7" s="59">
        <v>29</v>
      </c>
      <c r="Z7" s="61">
        <v>0.51800000000000002</v>
      </c>
      <c r="AA7" s="23">
        <v>0</v>
      </c>
      <c r="AB7" s="18"/>
      <c r="AC7" s="18"/>
      <c r="AD7" s="18"/>
      <c r="AE7" s="18"/>
      <c r="AF7" s="23"/>
      <c r="AG7" s="38"/>
      <c r="AH7" s="38"/>
      <c r="AI7" s="38"/>
      <c r="AJ7" s="38"/>
      <c r="AK7" s="23"/>
      <c r="AL7" s="30"/>
      <c r="AM7" s="38"/>
      <c r="AN7" s="87"/>
      <c r="AO7" s="31"/>
      <c r="AP7" s="32"/>
      <c r="AQ7" s="30"/>
      <c r="AR7" s="46"/>
    </row>
    <row r="8" spans="1:44" s="86" customFormat="1" ht="15" customHeight="1" x14ac:dyDescent="0.25">
      <c r="A8" s="84"/>
      <c r="B8" s="24">
        <v>2005</v>
      </c>
      <c r="C8" s="24" t="s">
        <v>49</v>
      </c>
      <c r="D8" s="25" t="s">
        <v>46</v>
      </c>
      <c r="E8" s="24"/>
      <c r="F8" s="26" t="s">
        <v>36</v>
      </c>
      <c r="G8" s="70"/>
      <c r="H8" s="27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39"/>
      <c r="AA8" s="23">
        <v>0</v>
      </c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30"/>
      <c r="AM8" s="38"/>
      <c r="AN8" s="87"/>
      <c r="AO8" s="31"/>
      <c r="AP8" s="32"/>
      <c r="AQ8" s="30"/>
      <c r="AR8" s="46"/>
    </row>
    <row r="9" spans="1:44" s="86" customFormat="1" ht="15" customHeight="1" x14ac:dyDescent="0.25">
      <c r="A9" s="84"/>
      <c r="B9" s="30">
        <v>2005</v>
      </c>
      <c r="C9" s="30" t="s">
        <v>34</v>
      </c>
      <c r="D9" s="2" t="s">
        <v>38</v>
      </c>
      <c r="E9" s="30">
        <v>16</v>
      </c>
      <c r="F9" s="30">
        <v>0</v>
      </c>
      <c r="G9" s="31">
        <v>1</v>
      </c>
      <c r="H9" s="30">
        <v>8</v>
      </c>
      <c r="I9" s="30">
        <v>33</v>
      </c>
      <c r="J9" s="30">
        <v>17</v>
      </c>
      <c r="K9" s="30">
        <v>10</v>
      </c>
      <c r="L9" s="30">
        <v>5</v>
      </c>
      <c r="M9" s="30">
        <v>1</v>
      </c>
      <c r="N9" s="39">
        <v>0.49299999999999999</v>
      </c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39"/>
      <c r="AA9" s="23">
        <v>66</v>
      </c>
      <c r="AB9" s="18"/>
      <c r="AC9" s="18"/>
      <c r="AD9" s="18"/>
      <c r="AE9" s="18"/>
      <c r="AF9" s="23"/>
      <c r="AG9" s="38" t="s">
        <v>73</v>
      </c>
      <c r="AH9" s="38"/>
      <c r="AI9" s="38"/>
      <c r="AJ9" s="38"/>
      <c r="AK9" s="23"/>
      <c r="AL9" s="30"/>
      <c r="AM9" s="38"/>
      <c r="AN9" s="87"/>
      <c r="AO9" s="31"/>
      <c r="AP9" s="32">
        <v>1</v>
      </c>
      <c r="AQ9" s="30"/>
      <c r="AR9" s="46"/>
    </row>
    <row r="10" spans="1:44" s="86" customFormat="1" ht="15" customHeight="1" x14ac:dyDescent="0.25">
      <c r="A10" s="84"/>
      <c r="B10" s="24">
        <v>2006</v>
      </c>
      <c r="C10" s="24" t="s">
        <v>50</v>
      </c>
      <c r="D10" s="25" t="s">
        <v>46</v>
      </c>
      <c r="E10" s="24"/>
      <c r="F10" s="26" t="s">
        <v>36</v>
      </c>
      <c r="G10" s="70"/>
      <c r="H10" s="27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9"/>
      <c r="AA10" s="23"/>
      <c r="AB10" s="18"/>
      <c r="AC10" s="18"/>
      <c r="AD10" s="18"/>
      <c r="AE10" s="18"/>
      <c r="AF10" s="23"/>
      <c r="AG10" s="38"/>
      <c r="AH10" s="38"/>
      <c r="AI10" s="38"/>
      <c r="AJ10" s="38"/>
      <c r="AK10" s="23"/>
      <c r="AL10" s="30"/>
      <c r="AM10" s="38"/>
      <c r="AN10" s="87"/>
      <c r="AO10" s="31"/>
      <c r="AP10" s="32"/>
      <c r="AQ10" s="30"/>
      <c r="AR10" s="46"/>
    </row>
    <row r="11" spans="1:44" s="86" customFormat="1" ht="15" customHeight="1" x14ac:dyDescent="0.25">
      <c r="A11" s="84"/>
      <c r="B11" s="24">
        <v>2007</v>
      </c>
      <c r="C11" s="24" t="s">
        <v>50</v>
      </c>
      <c r="D11" s="25" t="s">
        <v>46</v>
      </c>
      <c r="E11" s="24"/>
      <c r="F11" s="26" t="s">
        <v>36</v>
      </c>
      <c r="G11" s="70"/>
      <c r="H11" s="27"/>
      <c r="I11" s="24"/>
      <c r="J11" s="24"/>
      <c r="K11" s="24"/>
      <c r="L11" s="24"/>
      <c r="M11" s="24"/>
      <c r="N11" s="28"/>
      <c r="O11" s="23"/>
      <c r="P11" s="18"/>
      <c r="Q11" s="18"/>
      <c r="R11" s="18"/>
      <c r="S11" s="18"/>
      <c r="T11" s="23"/>
      <c r="U11" s="30"/>
      <c r="V11" s="30"/>
      <c r="W11" s="30"/>
      <c r="X11" s="30"/>
      <c r="Y11" s="30"/>
      <c r="Z11" s="39"/>
      <c r="AA11" s="23"/>
      <c r="AB11" s="18"/>
      <c r="AC11" s="18"/>
      <c r="AD11" s="18"/>
      <c r="AE11" s="18"/>
      <c r="AF11" s="23"/>
      <c r="AG11" s="38"/>
      <c r="AH11" s="38"/>
      <c r="AI11" s="38"/>
      <c r="AJ11" s="38"/>
      <c r="AK11" s="23"/>
      <c r="AL11" s="30"/>
      <c r="AM11" s="38"/>
      <c r="AN11" s="87"/>
      <c r="AO11" s="31"/>
      <c r="AP11" s="32"/>
      <c r="AQ11" s="30"/>
      <c r="AR11" s="46"/>
    </row>
    <row r="12" spans="1:44" s="86" customFormat="1" ht="15" customHeight="1" x14ac:dyDescent="0.25">
      <c r="A12" s="84"/>
      <c r="B12" s="24">
        <v>2008</v>
      </c>
      <c r="C12" s="24" t="s">
        <v>51</v>
      </c>
      <c r="D12" s="25" t="s">
        <v>46</v>
      </c>
      <c r="E12" s="24"/>
      <c r="F12" s="26" t="s">
        <v>36</v>
      </c>
      <c r="G12" s="70"/>
      <c r="H12" s="27"/>
      <c r="I12" s="24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30"/>
      <c r="V12" s="30"/>
      <c r="W12" s="30"/>
      <c r="X12" s="30"/>
      <c r="Y12" s="30"/>
      <c r="Z12" s="39"/>
      <c r="AA12" s="23">
        <v>0</v>
      </c>
      <c r="AB12" s="18"/>
      <c r="AC12" s="18"/>
      <c r="AD12" s="18"/>
      <c r="AE12" s="18"/>
      <c r="AF12" s="23"/>
      <c r="AG12" s="38"/>
      <c r="AH12" s="38"/>
      <c r="AI12" s="38"/>
      <c r="AJ12" s="38"/>
      <c r="AK12" s="23"/>
      <c r="AL12" s="30"/>
      <c r="AM12" s="38"/>
      <c r="AN12" s="87"/>
      <c r="AO12" s="31"/>
      <c r="AP12" s="32"/>
      <c r="AQ12" s="30"/>
      <c r="AR12" s="46"/>
    </row>
    <row r="13" spans="1:44" s="86" customFormat="1" ht="15" customHeight="1" x14ac:dyDescent="0.25">
      <c r="A13" s="84"/>
      <c r="B13" s="33">
        <v>2009</v>
      </c>
      <c r="C13" s="33" t="s">
        <v>52</v>
      </c>
      <c r="D13" s="34" t="s">
        <v>46</v>
      </c>
      <c r="E13" s="33"/>
      <c r="F13" s="35" t="s">
        <v>44</v>
      </c>
      <c r="G13" s="71"/>
      <c r="H13" s="36"/>
      <c r="I13" s="33"/>
      <c r="J13" s="33"/>
      <c r="K13" s="33"/>
      <c r="L13" s="33"/>
      <c r="M13" s="33"/>
      <c r="N13" s="37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39"/>
      <c r="AA13" s="23">
        <v>0</v>
      </c>
      <c r="AB13" s="18"/>
      <c r="AC13" s="18"/>
      <c r="AD13" s="18"/>
      <c r="AE13" s="18"/>
      <c r="AF13" s="23"/>
      <c r="AG13" s="38"/>
      <c r="AH13" s="38"/>
      <c r="AI13" s="38"/>
      <c r="AJ13" s="38"/>
      <c r="AK13" s="23"/>
      <c r="AL13" s="30"/>
      <c r="AM13" s="38"/>
      <c r="AN13" s="87"/>
      <c r="AO13" s="31"/>
      <c r="AP13" s="32"/>
      <c r="AQ13" s="30"/>
      <c r="AR13" s="46"/>
    </row>
    <row r="14" spans="1:44" s="86" customFormat="1" ht="15" customHeight="1" x14ac:dyDescent="0.25">
      <c r="A14" s="84"/>
      <c r="B14" s="24">
        <v>2010</v>
      </c>
      <c r="C14" s="24" t="s">
        <v>48</v>
      </c>
      <c r="D14" s="25" t="s">
        <v>46</v>
      </c>
      <c r="E14" s="24"/>
      <c r="F14" s="26" t="s">
        <v>36</v>
      </c>
      <c r="G14" s="70"/>
      <c r="H14" s="27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38"/>
      <c r="V14" s="38"/>
      <c r="W14" s="38"/>
      <c r="X14" s="38"/>
      <c r="Y14" s="38"/>
      <c r="Z14" s="39"/>
      <c r="AA14" s="23">
        <v>0</v>
      </c>
      <c r="AB14" s="18"/>
      <c r="AC14" s="18"/>
      <c r="AD14" s="18"/>
      <c r="AE14" s="18"/>
      <c r="AF14" s="23"/>
      <c r="AG14" s="38"/>
      <c r="AH14" s="38"/>
      <c r="AI14" s="38"/>
      <c r="AJ14" s="38"/>
      <c r="AK14" s="23"/>
      <c r="AL14" s="30"/>
      <c r="AM14" s="38"/>
      <c r="AN14" s="87"/>
      <c r="AO14" s="31"/>
      <c r="AP14" s="32"/>
      <c r="AQ14" s="30"/>
      <c r="AR14" s="46"/>
    </row>
    <row r="15" spans="1:44" s="86" customFormat="1" ht="15" customHeight="1" x14ac:dyDescent="0.25">
      <c r="A15" s="84"/>
      <c r="B15" s="30">
        <v>2011</v>
      </c>
      <c r="C15" s="30"/>
      <c r="D15" s="72"/>
      <c r="E15" s="30"/>
      <c r="F15" s="38"/>
      <c r="G15" s="31"/>
      <c r="H15" s="30"/>
      <c r="I15" s="30"/>
      <c r="J15" s="30"/>
      <c r="K15" s="30"/>
      <c r="L15" s="30"/>
      <c r="M15" s="30"/>
      <c r="N15" s="52"/>
      <c r="O15" s="23"/>
      <c r="P15" s="18"/>
      <c r="Q15" s="18"/>
      <c r="R15" s="18"/>
      <c r="S15" s="18"/>
      <c r="T15" s="23"/>
      <c r="U15" s="38"/>
      <c r="V15" s="38"/>
      <c r="W15" s="38"/>
      <c r="X15" s="38"/>
      <c r="Y15" s="38"/>
      <c r="Z15" s="39"/>
      <c r="AA15" s="23">
        <v>40</v>
      </c>
      <c r="AB15" s="18"/>
      <c r="AC15" s="18"/>
      <c r="AD15" s="18"/>
      <c r="AE15" s="18"/>
      <c r="AF15" s="23"/>
      <c r="AG15" s="38"/>
      <c r="AH15" s="38"/>
      <c r="AI15" s="38"/>
      <c r="AJ15" s="38"/>
      <c r="AK15" s="23"/>
      <c r="AL15" s="30"/>
      <c r="AM15" s="38"/>
      <c r="AN15" s="87"/>
      <c r="AO15" s="31"/>
      <c r="AP15" s="32"/>
      <c r="AQ15" s="30"/>
      <c r="AR15" s="46"/>
    </row>
    <row r="16" spans="1:44" s="86" customFormat="1" ht="15" customHeight="1" x14ac:dyDescent="0.25">
      <c r="A16" s="84"/>
      <c r="B16" s="30">
        <v>2012</v>
      </c>
      <c r="C16" s="30"/>
      <c r="D16" s="72"/>
      <c r="E16" s="30"/>
      <c r="F16" s="38"/>
      <c r="G16" s="31"/>
      <c r="H16" s="30"/>
      <c r="I16" s="30"/>
      <c r="J16" s="30"/>
      <c r="K16" s="30"/>
      <c r="L16" s="30"/>
      <c r="M16" s="30"/>
      <c r="N16" s="52"/>
      <c r="O16" s="23"/>
      <c r="P16" s="18"/>
      <c r="Q16" s="18"/>
      <c r="R16" s="18"/>
      <c r="S16" s="18"/>
      <c r="T16" s="23"/>
      <c r="U16" s="38"/>
      <c r="V16" s="38"/>
      <c r="W16" s="38"/>
      <c r="X16" s="38"/>
      <c r="Y16" s="38"/>
      <c r="Z16" s="39"/>
      <c r="AA16" s="23">
        <v>74</v>
      </c>
      <c r="AB16" s="18"/>
      <c r="AC16" s="18"/>
      <c r="AD16" s="18"/>
      <c r="AE16" s="18"/>
      <c r="AF16" s="23"/>
      <c r="AG16" s="38"/>
      <c r="AH16" s="38"/>
      <c r="AI16" s="38"/>
      <c r="AJ16" s="38"/>
      <c r="AK16" s="23"/>
      <c r="AL16" s="30"/>
      <c r="AM16" s="38"/>
      <c r="AN16" s="87"/>
      <c r="AO16" s="31"/>
      <c r="AP16" s="32"/>
      <c r="AQ16" s="30"/>
      <c r="AR16" s="46"/>
    </row>
    <row r="17" spans="1:45" s="86" customFormat="1" ht="15" customHeight="1" x14ac:dyDescent="0.25">
      <c r="A17" s="84"/>
      <c r="B17" s="33">
        <v>2013</v>
      </c>
      <c r="C17" s="33" t="s">
        <v>52</v>
      </c>
      <c r="D17" s="73" t="s">
        <v>46</v>
      </c>
      <c r="E17" s="33"/>
      <c r="F17" s="35" t="s">
        <v>44</v>
      </c>
      <c r="G17" s="71"/>
      <c r="H17" s="36"/>
      <c r="I17" s="33"/>
      <c r="J17" s="33"/>
      <c r="K17" s="33"/>
      <c r="L17" s="33"/>
      <c r="M17" s="33"/>
      <c r="N17" s="74"/>
      <c r="O17" s="23"/>
      <c r="P17" s="18"/>
      <c r="Q17" s="18"/>
      <c r="R17" s="18"/>
      <c r="S17" s="18"/>
      <c r="T17" s="23"/>
      <c r="U17" s="38"/>
      <c r="V17" s="38"/>
      <c r="W17" s="38"/>
      <c r="X17" s="38"/>
      <c r="Y17" s="38"/>
      <c r="Z17" s="39"/>
      <c r="AA17" s="23">
        <v>85</v>
      </c>
      <c r="AB17" s="18"/>
      <c r="AC17" s="18"/>
      <c r="AD17" s="18"/>
      <c r="AE17" s="18"/>
      <c r="AF17" s="23"/>
      <c r="AG17" s="38"/>
      <c r="AH17" s="38"/>
      <c r="AI17" s="38"/>
      <c r="AJ17" s="38"/>
      <c r="AK17" s="23"/>
      <c r="AL17" s="30"/>
      <c r="AM17" s="38"/>
      <c r="AN17" s="87"/>
      <c r="AO17" s="31"/>
      <c r="AP17" s="32"/>
      <c r="AQ17" s="30"/>
      <c r="AR17" s="46"/>
    </row>
    <row r="18" spans="1:45" s="86" customFormat="1" ht="15" customHeight="1" x14ac:dyDescent="0.25">
      <c r="A18" s="88"/>
      <c r="B18" s="16" t="s">
        <v>7</v>
      </c>
      <c r="C18" s="17"/>
      <c r="D18" s="15"/>
      <c r="E18" s="18">
        <v>41</v>
      </c>
      <c r="F18" s="18">
        <v>3</v>
      </c>
      <c r="G18" s="18">
        <v>20</v>
      </c>
      <c r="H18" s="18">
        <v>22</v>
      </c>
      <c r="I18" s="18">
        <v>128</v>
      </c>
      <c r="J18" s="18">
        <v>31</v>
      </c>
      <c r="K18" s="18">
        <v>32</v>
      </c>
      <c r="L18" s="18">
        <v>42</v>
      </c>
      <c r="M18" s="18">
        <v>23</v>
      </c>
      <c r="N18" s="40">
        <v>0.52200000000000002</v>
      </c>
      <c r="O18" s="23"/>
      <c r="P18" s="89" t="s">
        <v>69</v>
      </c>
      <c r="Q18" s="89" t="s">
        <v>69</v>
      </c>
      <c r="R18" s="89" t="s">
        <v>69</v>
      </c>
      <c r="S18" s="89" t="s">
        <v>69</v>
      </c>
      <c r="T18" s="29"/>
      <c r="U18" s="18">
        <v>14</v>
      </c>
      <c r="V18" s="18">
        <v>3</v>
      </c>
      <c r="W18" s="18">
        <v>11</v>
      </c>
      <c r="X18" s="18">
        <v>19</v>
      </c>
      <c r="Y18" s="18">
        <v>65</v>
      </c>
      <c r="Z18" s="40">
        <v>0.60199999999999998</v>
      </c>
      <c r="AA18" s="90">
        <v>265</v>
      </c>
      <c r="AB18" s="89" t="s">
        <v>69</v>
      </c>
      <c r="AC18" s="89" t="s">
        <v>69</v>
      </c>
      <c r="AD18" s="89" t="s">
        <v>69</v>
      </c>
      <c r="AE18" s="89" t="s">
        <v>69</v>
      </c>
      <c r="AF18" s="23"/>
      <c r="AG18" s="89" t="s">
        <v>74</v>
      </c>
      <c r="AH18" s="89" t="s">
        <v>70</v>
      </c>
      <c r="AI18" s="89" t="s">
        <v>70</v>
      </c>
      <c r="AJ18" s="89" t="s">
        <v>70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1</v>
      </c>
      <c r="AQ18" s="18">
        <v>0</v>
      </c>
      <c r="AR18" s="46"/>
    </row>
    <row r="19" spans="1:45" s="86" customFormat="1" ht="15" customHeight="1" x14ac:dyDescent="0.25">
      <c r="A19" s="8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91"/>
      <c r="O19" s="23"/>
      <c r="P19" s="22"/>
      <c r="Q19" s="20"/>
      <c r="R19" s="92"/>
      <c r="S19" s="93"/>
      <c r="T19" s="23"/>
      <c r="U19" s="17"/>
      <c r="V19" s="14"/>
      <c r="W19" s="14"/>
      <c r="X19" s="14"/>
      <c r="Y19" s="14"/>
      <c r="Z19" s="15"/>
      <c r="AA19" s="23"/>
      <c r="AB19" s="94"/>
      <c r="AC19" s="95"/>
      <c r="AD19" s="92"/>
      <c r="AE19" s="93"/>
      <c r="AF19" s="23"/>
      <c r="AG19" s="96">
        <v>0</v>
      </c>
      <c r="AH19" s="97">
        <v>0</v>
      </c>
      <c r="AI19" s="97">
        <v>0</v>
      </c>
      <c r="AJ19" s="98">
        <v>0</v>
      </c>
      <c r="AK19" s="23"/>
      <c r="AL19" s="17"/>
      <c r="AM19" s="14"/>
      <c r="AN19" s="14"/>
      <c r="AO19" s="14"/>
      <c r="AP19" s="14"/>
      <c r="AQ19" s="15"/>
      <c r="AR19" s="46"/>
    </row>
    <row r="20" spans="1:45" ht="15" customHeight="1" x14ac:dyDescent="0.25">
      <c r="A20" s="84"/>
      <c r="B20" s="2" t="s">
        <v>2</v>
      </c>
      <c r="C20" s="32"/>
      <c r="D20" s="41">
        <v>113.66666666666667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</row>
    <row r="21" spans="1:45" s="86" customFormat="1" ht="15" customHeight="1" x14ac:dyDescent="0.25">
      <c r="A21" s="84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9"/>
      <c r="P21" s="29"/>
      <c r="Q21" s="29"/>
      <c r="R21" s="29"/>
      <c r="S21" s="29"/>
      <c r="T21" s="29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5">
      <c r="A22" s="84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90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91</v>
      </c>
      <c r="AH22" s="12"/>
      <c r="AI22" s="12"/>
      <c r="AJ22" s="12"/>
      <c r="AK22" s="12"/>
      <c r="AL22" s="11" t="s">
        <v>92</v>
      </c>
      <c r="AM22" s="12"/>
      <c r="AN22" s="12"/>
      <c r="AO22" s="12"/>
      <c r="AP22" s="12"/>
      <c r="AQ22" s="50"/>
      <c r="AR22" s="46"/>
    </row>
    <row r="23" spans="1:45" ht="15" customHeight="1" x14ac:dyDescent="0.25">
      <c r="A23" s="84"/>
      <c r="B23" s="48" t="s">
        <v>13</v>
      </c>
      <c r="C23" s="12"/>
      <c r="D23" s="50"/>
      <c r="E23" s="30">
        <v>41</v>
      </c>
      <c r="F23" s="30">
        <v>3</v>
      </c>
      <c r="G23" s="30">
        <v>20</v>
      </c>
      <c r="H23" s="30">
        <v>22</v>
      </c>
      <c r="I23" s="30">
        <v>128</v>
      </c>
      <c r="J23" s="42"/>
      <c r="K23" s="51">
        <v>0.56097560975609762</v>
      </c>
      <c r="L23" s="51">
        <v>0.53658536585365857</v>
      </c>
      <c r="M23" s="51">
        <v>3.1219512195121952</v>
      </c>
      <c r="N23" s="52">
        <v>0.52200000000000002</v>
      </c>
      <c r="O23" s="23"/>
      <c r="P23" s="110" t="s">
        <v>9</v>
      </c>
      <c r="Q23" s="123"/>
      <c r="R23" s="124" t="s">
        <v>39</v>
      </c>
      <c r="S23" s="111"/>
      <c r="T23" s="111"/>
      <c r="U23" s="111"/>
      <c r="V23" s="111"/>
      <c r="W23" s="111"/>
      <c r="X23" s="111"/>
      <c r="Y23" s="125"/>
      <c r="Z23" s="125"/>
      <c r="AA23" s="126" t="s">
        <v>11</v>
      </c>
      <c r="AB23" s="111"/>
      <c r="AC23" s="111"/>
      <c r="AD23" s="125" t="s">
        <v>40</v>
      </c>
      <c r="AE23" s="112"/>
      <c r="AF23" s="23"/>
      <c r="AG23" s="110" t="s">
        <v>9</v>
      </c>
      <c r="AH23" s="111" t="s">
        <v>93</v>
      </c>
      <c r="AI23" s="111"/>
      <c r="AJ23" s="137"/>
      <c r="AK23" s="137"/>
      <c r="AL23" s="137">
        <v>720</v>
      </c>
      <c r="AM23" s="137"/>
      <c r="AN23" s="135" t="s">
        <v>96</v>
      </c>
      <c r="AO23" s="138"/>
      <c r="AP23" s="137"/>
      <c r="AQ23" s="139"/>
      <c r="AR23" s="46"/>
    </row>
    <row r="24" spans="1:45" ht="15" customHeight="1" x14ac:dyDescent="0.25">
      <c r="A24" s="84"/>
      <c r="B24" s="53" t="s">
        <v>15</v>
      </c>
      <c r="C24" s="54"/>
      <c r="D24" s="55"/>
      <c r="E24" s="30">
        <v>3</v>
      </c>
      <c r="F24" s="30">
        <v>0</v>
      </c>
      <c r="G24" s="30">
        <v>0</v>
      </c>
      <c r="H24" s="30">
        <v>3</v>
      </c>
      <c r="I24" s="30">
        <v>9</v>
      </c>
      <c r="J24" s="42"/>
      <c r="K24" s="51">
        <v>0</v>
      </c>
      <c r="L24" s="51">
        <v>1</v>
      </c>
      <c r="M24" s="51">
        <v>3</v>
      </c>
      <c r="N24" s="52">
        <v>0.56299999999999994</v>
      </c>
      <c r="O24" s="23"/>
      <c r="P24" s="127" t="s">
        <v>71</v>
      </c>
      <c r="Q24" s="128"/>
      <c r="R24" s="124" t="s">
        <v>42</v>
      </c>
      <c r="S24" s="124"/>
      <c r="T24" s="124"/>
      <c r="U24" s="124"/>
      <c r="V24" s="124"/>
      <c r="W24" s="124"/>
      <c r="X24" s="124"/>
      <c r="Y24" s="126"/>
      <c r="Z24" s="126"/>
      <c r="AA24" s="126" t="s">
        <v>41</v>
      </c>
      <c r="AB24" s="124"/>
      <c r="AC24" s="124"/>
      <c r="AD24" s="126" t="s">
        <v>43</v>
      </c>
      <c r="AE24" s="129"/>
      <c r="AF24" s="23"/>
      <c r="AG24" s="127" t="s">
        <v>71</v>
      </c>
      <c r="AH24" s="124"/>
      <c r="AI24" s="124"/>
      <c r="AJ24" s="90"/>
      <c r="AK24" s="90"/>
      <c r="AL24" s="90"/>
      <c r="AM24" s="90"/>
      <c r="AN24" s="135"/>
      <c r="AO24" s="135"/>
      <c r="AP24" s="90"/>
      <c r="AQ24" s="140"/>
      <c r="AR24" s="46"/>
    </row>
    <row r="25" spans="1:45" ht="15" customHeight="1" x14ac:dyDescent="0.25">
      <c r="A25" s="84"/>
      <c r="B25" s="56" t="s">
        <v>16</v>
      </c>
      <c r="C25" s="57"/>
      <c r="D25" s="58"/>
      <c r="E25" s="59">
        <v>14</v>
      </c>
      <c r="F25" s="59">
        <v>3</v>
      </c>
      <c r="G25" s="59">
        <v>11</v>
      </c>
      <c r="H25" s="59">
        <v>19</v>
      </c>
      <c r="I25" s="59">
        <v>65</v>
      </c>
      <c r="J25" s="42"/>
      <c r="K25" s="60">
        <v>1</v>
      </c>
      <c r="L25" s="60">
        <v>1.3571428571428572</v>
      </c>
      <c r="M25" s="60">
        <v>4.6428571428571432</v>
      </c>
      <c r="N25" s="61">
        <v>0.60199999999999998</v>
      </c>
      <c r="O25" s="23"/>
      <c r="P25" s="127" t="s">
        <v>72</v>
      </c>
      <c r="Q25" s="128"/>
      <c r="R25" s="124" t="s">
        <v>39</v>
      </c>
      <c r="S25" s="124"/>
      <c r="T25" s="124"/>
      <c r="U25" s="124"/>
      <c r="V25" s="124"/>
      <c r="W25" s="124"/>
      <c r="X25" s="124"/>
      <c r="Y25" s="126"/>
      <c r="Z25" s="126"/>
      <c r="AA25" s="126" t="s">
        <v>11</v>
      </c>
      <c r="AB25" s="124"/>
      <c r="AC25" s="124"/>
      <c r="AD25" s="126" t="s">
        <v>40</v>
      </c>
      <c r="AE25" s="129"/>
      <c r="AF25" s="23"/>
      <c r="AG25" s="127" t="s">
        <v>72</v>
      </c>
      <c r="AH25" s="141" t="s">
        <v>94</v>
      </c>
      <c r="AI25" s="124"/>
      <c r="AJ25" s="90"/>
      <c r="AK25" s="90"/>
      <c r="AL25" s="90">
        <v>1340</v>
      </c>
      <c r="AM25" s="90"/>
      <c r="AN25" s="135" t="s">
        <v>95</v>
      </c>
      <c r="AO25" s="135"/>
      <c r="AP25" s="90"/>
      <c r="AQ25" s="140"/>
      <c r="AR25" s="46"/>
    </row>
    <row r="26" spans="1:45" ht="15" customHeight="1" x14ac:dyDescent="0.25">
      <c r="A26" s="84"/>
      <c r="B26" s="62" t="s">
        <v>26</v>
      </c>
      <c r="C26" s="63"/>
      <c r="D26" s="64"/>
      <c r="E26" s="18">
        <v>58</v>
      </c>
      <c r="F26" s="18">
        <v>6</v>
      </c>
      <c r="G26" s="18">
        <v>31</v>
      </c>
      <c r="H26" s="18">
        <v>44</v>
      </c>
      <c r="I26" s="18">
        <v>202</v>
      </c>
      <c r="J26" s="42"/>
      <c r="K26" s="65">
        <v>0.63793103448275867</v>
      </c>
      <c r="L26" s="65">
        <v>0.75862068965517238</v>
      </c>
      <c r="M26" s="65">
        <v>3.4827586206896552</v>
      </c>
      <c r="N26" s="40">
        <v>0.54700000000000004</v>
      </c>
      <c r="O26" s="23"/>
      <c r="P26" s="130" t="s">
        <v>10</v>
      </c>
      <c r="Q26" s="131"/>
      <c r="R26" s="132" t="s">
        <v>42</v>
      </c>
      <c r="S26" s="132"/>
      <c r="T26" s="132"/>
      <c r="U26" s="132"/>
      <c r="V26" s="132"/>
      <c r="W26" s="132"/>
      <c r="X26" s="132"/>
      <c r="Y26" s="133"/>
      <c r="Z26" s="133"/>
      <c r="AA26" s="133" t="s">
        <v>41</v>
      </c>
      <c r="AB26" s="132"/>
      <c r="AC26" s="132"/>
      <c r="AD26" s="133" t="s">
        <v>43</v>
      </c>
      <c r="AE26" s="134"/>
      <c r="AF26" s="23"/>
      <c r="AG26" s="130" t="s">
        <v>10</v>
      </c>
      <c r="AH26" s="132"/>
      <c r="AI26" s="132"/>
      <c r="AJ26" s="142"/>
      <c r="AK26" s="142"/>
      <c r="AL26" s="142"/>
      <c r="AM26" s="142"/>
      <c r="AN26" s="136"/>
      <c r="AO26" s="136"/>
      <c r="AP26" s="142"/>
      <c r="AQ26" s="77"/>
      <c r="AR26" s="46"/>
    </row>
    <row r="27" spans="1:45" ht="15" customHeight="1" x14ac:dyDescent="0.25">
      <c r="A27" s="84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42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66"/>
      <c r="AI27" s="42"/>
      <c r="AJ27" s="42"/>
      <c r="AK27" s="23"/>
      <c r="AL27" s="42"/>
      <c r="AM27" s="42"/>
      <c r="AN27" s="42"/>
      <c r="AO27" s="42"/>
      <c r="AP27" s="42"/>
      <c r="AQ27" s="42"/>
      <c r="AR27" s="46"/>
    </row>
    <row r="28" spans="1:45" ht="15" customHeight="1" x14ac:dyDescent="0.2">
      <c r="A28" s="84"/>
      <c r="B28" s="42" t="s">
        <v>53</v>
      </c>
      <c r="C28" s="42"/>
      <c r="D28" s="42" t="s">
        <v>54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84"/>
      <c r="B29" s="42"/>
      <c r="C29" s="42"/>
      <c r="D29" s="42" t="s">
        <v>57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5" customHeight="1" x14ac:dyDescent="0.2">
      <c r="A30" s="84"/>
      <c r="B30" s="42"/>
      <c r="C30" s="42"/>
      <c r="D30" s="42" t="s">
        <v>55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s="8" customFormat="1" ht="15" customHeight="1" x14ac:dyDescent="0.2">
      <c r="A31" s="9"/>
      <c r="B31" s="42"/>
      <c r="C31" s="42"/>
      <c r="D31" s="45" t="s">
        <v>56</v>
      </c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s="8" customFormat="1" ht="15" customHeight="1" x14ac:dyDescent="0.25">
      <c r="A32" s="9"/>
      <c r="B32" s="42"/>
      <c r="C32" s="1"/>
      <c r="D32" s="42"/>
      <c r="E32" s="42"/>
      <c r="F32" s="42"/>
      <c r="G32" s="42"/>
      <c r="H32" s="42"/>
      <c r="I32" s="42"/>
      <c r="J32" s="42"/>
      <c r="K32" s="42"/>
      <c r="L32" s="42"/>
      <c r="M32" s="67"/>
      <c r="N32" s="67"/>
      <c r="O32" s="42"/>
      <c r="P32" s="42"/>
      <c r="Q32" s="45"/>
      <c r="R32" s="42"/>
      <c r="S32" s="42"/>
      <c r="T32" s="23"/>
      <c r="U32" s="23"/>
      <c r="V32" s="66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1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5"/>
      <c r="R33" s="42"/>
      <c r="S33" s="42"/>
      <c r="T33" s="23"/>
      <c r="U33" s="23"/>
      <c r="V33" s="66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2"/>
      <c r="S34" s="42"/>
      <c r="T34" s="23"/>
      <c r="U34" s="23"/>
      <c r="V34" s="66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6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6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6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6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6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6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6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6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6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6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6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6"/>
      <c r="AI68" s="42"/>
      <c r="AJ68" s="42"/>
      <c r="AK68" s="42"/>
      <c r="AL68" s="42"/>
      <c r="AM68" s="42"/>
      <c r="AN68" s="42"/>
      <c r="AO68" s="42"/>
      <c r="AP68" s="42"/>
      <c r="AQ68" s="42"/>
      <c r="AR68" s="83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6"/>
      <c r="AI69" s="42"/>
      <c r="AJ69" s="42"/>
      <c r="AK69" s="42"/>
      <c r="AL69" s="42"/>
      <c r="AM69" s="42"/>
      <c r="AN69" s="42"/>
      <c r="AO69" s="42"/>
      <c r="AP69" s="42"/>
      <c r="AQ69" s="42"/>
      <c r="AR69" s="83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6"/>
      <c r="AI70" s="42"/>
      <c r="AJ70" s="42"/>
      <c r="AK70" s="42"/>
      <c r="AL70" s="42"/>
      <c r="AM70" s="42"/>
      <c r="AN70" s="42"/>
      <c r="AO70" s="42"/>
      <c r="AP70" s="42"/>
      <c r="AQ70" s="42"/>
      <c r="AR70" s="83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6"/>
      <c r="AI71" s="42"/>
      <c r="AJ71" s="42"/>
      <c r="AK71" s="42"/>
      <c r="AL71" s="42"/>
      <c r="AM71" s="42"/>
      <c r="AN71" s="42"/>
      <c r="AO71" s="42"/>
      <c r="AP71" s="42"/>
      <c r="AQ71" s="42"/>
      <c r="AR71" s="83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6"/>
      <c r="AI72" s="42"/>
      <c r="AJ72" s="42"/>
      <c r="AK72" s="42"/>
      <c r="AL72" s="42"/>
      <c r="AM72" s="42"/>
      <c r="AN72" s="42"/>
      <c r="AO72" s="42"/>
      <c r="AP72" s="42"/>
      <c r="AQ72" s="42"/>
      <c r="AR72" s="83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6"/>
      <c r="AI73" s="42"/>
      <c r="AJ73" s="42"/>
      <c r="AK73" s="42"/>
      <c r="AL73" s="42"/>
      <c r="AM73" s="42"/>
      <c r="AN73" s="42"/>
      <c r="AO73" s="42"/>
      <c r="AP73" s="42"/>
      <c r="AQ73" s="42"/>
      <c r="AR73" s="83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6"/>
      <c r="AI74" s="42"/>
      <c r="AJ74" s="42"/>
      <c r="AK74" s="42"/>
      <c r="AL74" s="42"/>
      <c r="AM74" s="42"/>
      <c r="AN74" s="42"/>
      <c r="AO74" s="42"/>
      <c r="AP74" s="42"/>
      <c r="AQ74" s="42"/>
      <c r="AR74" s="83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6"/>
      <c r="AI75" s="42"/>
      <c r="AJ75" s="42"/>
      <c r="AK75" s="42"/>
      <c r="AL75" s="42"/>
      <c r="AM75" s="42"/>
      <c r="AN75" s="42"/>
      <c r="AO75" s="42"/>
      <c r="AP75" s="42"/>
      <c r="AQ75" s="42"/>
      <c r="AR75" s="83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6"/>
      <c r="AI76" s="42"/>
      <c r="AJ76" s="42"/>
      <c r="AK76" s="42"/>
      <c r="AL76" s="42"/>
      <c r="AM76" s="42"/>
      <c r="AN76" s="42"/>
      <c r="AO76" s="42"/>
      <c r="AP76" s="42"/>
      <c r="AQ76" s="42"/>
      <c r="AR76" s="83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6"/>
      <c r="AI77" s="42"/>
      <c r="AJ77" s="42"/>
      <c r="AK77" s="42"/>
      <c r="AL77" s="42"/>
      <c r="AM77" s="42"/>
      <c r="AN77" s="42"/>
      <c r="AO77" s="42"/>
      <c r="AP77" s="42"/>
      <c r="AQ77" s="42"/>
      <c r="AR77" s="83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6"/>
      <c r="AI78" s="42"/>
      <c r="AJ78" s="42"/>
      <c r="AK78" s="42"/>
      <c r="AL78" s="42"/>
      <c r="AM78" s="42"/>
      <c r="AN78" s="42"/>
      <c r="AO78" s="42"/>
      <c r="AP78" s="42"/>
      <c r="AQ78" s="42"/>
      <c r="AR78" s="83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6"/>
      <c r="AI79" s="42"/>
      <c r="AJ79" s="42"/>
      <c r="AK79" s="42"/>
      <c r="AL79" s="42"/>
      <c r="AM79" s="42"/>
      <c r="AN79" s="42"/>
      <c r="AO79" s="42"/>
      <c r="AP79" s="42"/>
      <c r="AQ79" s="42"/>
      <c r="AR79" s="83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6"/>
      <c r="AI80" s="42"/>
      <c r="AJ80" s="42"/>
      <c r="AK80" s="42"/>
      <c r="AL80" s="42"/>
      <c r="AM80" s="42"/>
      <c r="AN80" s="42"/>
      <c r="AO80" s="42"/>
      <c r="AP80" s="42"/>
      <c r="AQ80" s="42"/>
      <c r="AR80" s="83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6"/>
      <c r="AI81" s="42"/>
      <c r="AJ81" s="42"/>
      <c r="AK81" s="42"/>
      <c r="AL81" s="42"/>
      <c r="AM81" s="42"/>
      <c r="AN81" s="42"/>
      <c r="AO81" s="42"/>
      <c r="AP81" s="42"/>
      <c r="AQ81" s="42"/>
      <c r="AR81" s="83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6"/>
      <c r="AI82" s="42"/>
      <c r="AJ82" s="42"/>
      <c r="AK82" s="42"/>
      <c r="AL82" s="42"/>
      <c r="AM82" s="42"/>
      <c r="AN82" s="42"/>
      <c r="AO82" s="42"/>
      <c r="AP82" s="42"/>
      <c r="AQ82" s="42"/>
      <c r="AR82" s="83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6"/>
      <c r="AI83" s="42"/>
      <c r="AJ83" s="42"/>
      <c r="AK83" s="42"/>
      <c r="AL83" s="42"/>
      <c r="AM83" s="42"/>
      <c r="AN83" s="42"/>
      <c r="AO83" s="42"/>
      <c r="AP83" s="42"/>
      <c r="AQ83" s="42"/>
      <c r="AR83" s="83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6"/>
      <c r="AI84" s="42"/>
      <c r="AJ84" s="42"/>
      <c r="AK84" s="42"/>
      <c r="AL84" s="42"/>
      <c r="AM84" s="42"/>
      <c r="AN84" s="42"/>
      <c r="AO84" s="42"/>
      <c r="AP84" s="42"/>
      <c r="AQ84" s="42"/>
      <c r="AR84" s="83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66"/>
      <c r="AI85" s="42"/>
      <c r="AJ85" s="42"/>
      <c r="AK85" s="42"/>
      <c r="AL85" s="42"/>
      <c r="AM85" s="42"/>
      <c r="AN85" s="42"/>
      <c r="AO85" s="42"/>
      <c r="AP85" s="42"/>
      <c r="AQ85" s="42"/>
      <c r="AR85" s="83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66"/>
      <c r="AI86" s="42"/>
      <c r="AJ86" s="42"/>
      <c r="AK86" s="42"/>
      <c r="AL86" s="42"/>
      <c r="AM86" s="42"/>
      <c r="AN86" s="42"/>
      <c r="AO86" s="42"/>
      <c r="AP86" s="42"/>
      <c r="AQ86" s="42"/>
      <c r="AR86" s="83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66"/>
      <c r="AI87" s="42"/>
      <c r="AJ87" s="42"/>
      <c r="AK87" s="23"/>
      <c r="AL87" s="23"/>
      <c r="AM87" s="23"/>
      <c r="AN87" s="23"/>
      <c r="AO87" s="23"/>
      <c r="AP87" s="23"/>
      <c r="AQ87" s="23"/>
      <c r="AR87" s="83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6"/>
      <c r="AI88" s="42"/>
      <c r="AJ88" s="42"/>
      <c r="AK88" s="23"/>
      <c r="AL88" s="23"/>
      <c r="AM88" s="23"/>
      <c r="AN88" s="23"/>
      <c r="AO88" s="23"/>
      <c r="AP88" s="23"/>
      <c r="AQ88" s="23"/>
      <c r="AR88" s="83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6"/>
      <c r="AI89" s="42"/>
      <c r="AJ89" s="42"/>
      <c r="AK89" s="23"/>
      <c r="AL89" s="23"/>
      <c r="AM89" s="23"/>
      <c r="AN89" s="23"/>
      <c r="AO89" s="23"/>
      <c r="AP89" s="23"/>
      <c r="AQ89" s="23"/>
      <c r="AR89" s="83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6"/>
      <c r="AI90" s="42"/>
      <c r="AJ90" s="42"/>
      <c r="AK90" s="23"/>
      <c r="AL90" s="23"/>
      <c r="AM90" s="23"/>
      <c r="AN90" s="23"/>
      <c r="AO90" s="23"/>
      <c r="AP90" s="23"/>
      <c r="AQ90" s="23"/>
      <c r="AR90" s="83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6"/>
      <c r="AI91" s="42"/>
      <c r="AJ91" s="42"/>
      <c r="AK91" s="23"/>
      <c r="AL91" s="23"/>
      <c r="AM91" s="23"/>
      <c r="AN91" s="23"/>
      <c r="AO91" s="23"/>
      <c r="AP91" s="23"/>
      <c r="AQ91" s="23"/>
      <c r="AR91" s="83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6"/>
      <c r="AI92" s="42"/>
      <c r="AJ92" s="42"/>
      <c r="AK92" s="23"/>
      <c r="AL92" s="23"/>
      <c r="AM92" s="23"/>
      <c r="AN92" s="23"/>
      <c r="AO92" s="23"/>
      <c r="AP92" s="23"/>
      <c r="AQ92" s="23"/>
      <c r="AR92" s="83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6"/>
      <c r="AI93" s="42"/>
      <c r="AJ93" s="42"/>
      <c r="AK93" s="23"/>
      <c r="AL93" s="23"/>
      <c r="AM93" s="23"/>
      <c r="AN93" s="23"/>
      <c r="AO93" s="23"/>
      <c r="AP93" s="23"/>
      <c r="AQ93" s="23"/>
      <c r="AR93" s="83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6"/>
      <c r="AI94" s="42"/>
      <c r="AJ94" s="42"/>
      <c r="AK94" s="23"/>
      <c r="AL94" s="23"/>
      <c r="AM94" s="23"/>
      <c r="AN94" s="23"/>
      <c r="AO94" s="23"/>
      <c r="AP94" s="23"/>
      <c r="AQ94" s="23"/>
      <c r="AR94" s="83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6"/>
      <c r="AI95" s="42"/>
      <c r="AJ95" s="42"/>
      <c r="AK95" s="23"/>
      <c r="AL95" s="23"/>
      <c r="AM95" s="23"/>
      <c r="AN95" s="23"/>
      <c r="AO95" s="23"/>
      <c r="AP95" s="23"/>
      <c r="AQ95" s="23"/>
      <c r="AR95" s="83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6"/>
      <c r="AI96" s="42"/>
      <c r="AJ96" s="42"/>
      <c r="AK96" s="23"/>
      <c r="AL96" s="23"/>
      <c r="AM96" s="23"/>
      <c r="AN96" s="23"/>
      <c r="AO96" s="23"/>
      <c r="AP96" s="23"/>
      <c r="AQ96" s="23"/>
      <c r="AR96" s="83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6"/>
      <c r="AI97" s="42"/>
      <c r="AJ97" s="42"/>
      <c r="AK97" s="23"/>
      <c r="AL97" s="23"/>
      <c r="AM97" s="23"/>
      <c r="AN97" s="23"/>
      <c r="AO97" s="23"/>
      <c r="AP97" s="23"/>
      <c r="AQ97" s="23"/>
      <c r="AR97" s="83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6"/>
      <c r="AI98" s="42"/>
      <c r="AJ98" s="42"/>
      <c r="AK98" s="23"/>
      <c r="AL98" s="23"/>
      <c r="AM98" s="23"/>
      <c r="AN98" s="23"/>
      <c r="AO98" s="23"/>
      <c r="AP98" s="23"/>
      <c r="AQ98" s="23"/>
      <c r="AR98" s="83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6"/>
      <c r="AI99" s="42"/>
      <c r="AJ99" s="42"/>
      <c r="AK99" s="23"/>
      <c r="AL99" s="23"/>
      <c r="AM99" s="23"/>
      <c r="AN99" s="23"/>
      <c r="AO99" s="23"/>
      <c r="AP99" s="23"/>
      <c r="AQ99" s="23"/>
      <c r="AR99" s="83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6"/>
      <c r="AI100" s="42"/>
      <c r="AJ100" s="42"/>
      <c r="AK100" s="23"/>
      <c r="AL100" s="23"/>
      <c r="AM100" s="23"/>
      <c r="AN100" s="23"/>
      <c r="AO100" s="23"/>
      <c r="AP100" s="23"/>
      <c r="AQ100" s="23"/>
      <c r="AR100" s="83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6"/>
      <c r="AI101" s="42"/>
      <c r="AJ101" s="42"/>
      <c r="AK101" s="23"/>
      <c r="AL101" s="23"/>
      <c r="AM101" s="23"/>
      <c r="AN101" s="23"/>
      <c r="AO101" s="23"/>
      <c r="AP101" s="23"/>
      <c r="AQ101" s="23"/>
      <c r="AR101" s="83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6"/>
      <c r="AI102" s="42"/>
      <c r="AJ102" s="42"/>
      <c r="AK102" s="23"/>
      <c r="AL102" s="23"/>
      <c r="AM102" s="23"/>
      <c r="AN102" s="23"/>
      <c r="AO102" s="23"/>
      <c r="AP102" s="23"/>
      <c r="AQ102" s="23"/>
      <c r="AR102" s="83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6"/>
      <c r="AI103" s="42"/>
      <c r="AJ103" s="42"/>
      <c r="AK103" s="23"/>
      <c r="AL103" s="23"/>
      <c r="AM103" s="23"/>
      <c r="AN103" s="23"/>
      <c r="AO103" s="23"/>
      <c r="AP103" s="23"/>
      <c r="AQ103" s="23"/>
      <c r="AR103" s="83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6"/>
      <c r="AI104" s="42"/>
      <c r="AJ104" s="42"/>
      <c r="AK104" s="23"/>
      <c r="AL104" s="23"/>
      <c r="AM104" s="23"/>
      <c r="AN104" s="23"/>
      <c r="AO104" s="23"/>
      <c r="AP104" s="23"/>
      <c r="AQ104" s="23"/>
      <c r="AR104" s="83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6"/>
      <c r="AI105" s="42"/>
      <c r="AJ105" s="42"/>
      <c r="AK105" s="23"/>
      <c r="AL105" s="23"/>
      <c r="AM105" s="23"/>
      <c r="AN105" s="23"/>
      <c r="AO105" s="23"/>
      <c r="AP105" s="23"/>
      <c r="AQ105" s="23"/>
      <c r="AR105" s="83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6"/>
      <c r="AI106" s="42"/>
      <c r="AJ106" s="42"/>
      <c r="AK106" s="23"/>
      <c r="AL106" s="23"/>
      <c r="AM106" s="23"/>
      <c r="AN106" s="23"/>
      <c r="AO106" s="23"/>
      <c r="AP106" s="23"/>
      <c r="AQ106" s="23"/>
      <c r="AR106" s="83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6"/>
      <c r="AI107" s="42"/>
      <c r="AJ107" s="42"/>
      <c r="AK107" s="23"/>
      <c r="AL107" s="23"/>
      <c r="AM107" s="23"/>
      <c r="AN107" s="23"/>
      <c r="AO107" s="23"/>
      <c r="AP107" s="23"/>
      <c r="AQ107" s="23"/>
      <c r="AR107" s="83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6"/>
      <c r="AI108" s="42"/>
      <c r="AJ108" s="42"/>
      <c r="AK108" s="23"/>
      <c r="AL108" s="23"/>
      <c r="AM108" s="23"/>
      <c r="AN108" s="23"/>
      <c r="AO108" s="23"/>
      <c r="AP108" s="23"/>
      <c r="AQ108" s="23"/>
      <c r="AR108" s="83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6"/>
      <c r="AI109" s="42"/>
      <c r="AJ109" s="42"/>
      <c r="AK109" s="23"/>
      <c r="AL109" s="23"/>
      <c r="AM109" s="23"/>
      <c r="AN109" s="23"/>
      <c r="AO109" s="23"/>
      <c r="AP109" s="23"/>
      <c r="AQ109" s="23"/>
      <c r="AR109" s="83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6"/>
      <c r="AI110" s="42"/>
      <c r="AJ110" s="42"/>
      <c r="AK110" s="23"/>
      <c r="AL110" s="23"/>
      <c r="AM110" s="23"/>
      <c r="AN110" s="23"/>
      <c r="AO110" s="23"/>
      <c r="AP110" s="23"/>
      <c r="AQ110" s="23"/>
      <c r="AR110" s="83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6"/>
      <c r="AI111" s="42"/>
      <c r="AJ111" s="42"/>
      <c r="AK111" s="23"/>
      <c r="AL111" s="23"/>
      <c r="AM111" s="23"/>
      <c r="AN111" s="23"/>
      <c r="AO111" s="23"/>
      <c r="AP111" s="23"/>
      <c r="AQ111" s="23"/>
      <c r="AR111" s="83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6"/>
      <c r="AI112" s="42"/>
      <c r="AJ112" s="42"/>
      <c r="AK112" s="23"/>
      <c r="AL112" s="23"/>
      <c r="AM112" s="23"/>
      <c r="AN112" s="23"/>
      <c r="AO112" s="23"/>
      <c r="AP112" s="23"/>
      <c r="AQ112" s="23"/>
      <c r="AR112" s="83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6"/>
      <c r="AI113" s="42"/>
      <c r="AJ113" s="42"/>
      <c r="AK113" s="23"/>
      <c r="AL113" s="23"/>
      <c r="AM113" s="23"/>
      <c r="AN113" s="23"/>
      <c r="AO113" s="23"/>
      <c r="AP113" s="23"/>
      <c r="AQ113" s="23"/>
      <c r="AR113" s="83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6"/>
      <c r="AI114" s="42"/>
      <c r="AJ114" s="42"/>
      <c r="AK114" s="23"/>
      <c r="AL114" s="23"/>
      <c r="AM114" s="23"/>
      <c r="AN114" s="23"/>
      <c r="AO114" s="23"/>
      <c r="AP114" s="23"/>
      <c r="AQ114" s="23"/>
      <c r="AR114" s="83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6"/>
      <c r="AI115" s="42"/>
      <c r="AJ115" s="42"/>
      <c r="AK115" s="23"/>
      <c r="AL115" s="23"/>
      <c r="AM115" s="23"/>
      <c r="AN115" s="23"/>
      <c r="AO115" s="23"/>
      <c r="AP115" s="23"/>
      <c r="AQ115" s="23"/>
      <c r="AR115" s="83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6"/>
      <c r="AI116" s="42"/>
      <c r="AJ116" s="42"/>
      <c r="AK116" s="23"/>
      <c r="AL116" s="23"/>
      <c r="AM116" s="23"/>
      <c r="AN116" s="23"/>
      <c r="AO116" s="23"/>
      <c r="AP116" s="23"/>
      <c r="AQ116" s="23"/>
      <c r="AR116" s="83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6"/>
      <c r="AI117" s="42"/>
      <c r="AJ117" s="42"/>
      <c r="AK117" s="23"/>
      <c r="AL117" s="23"/>
      <c r="AM117" s="23"/>
      <c r="AN117" s="23"/>
      <c r="AO117" s="23"/>
      <c r="AP117" s="23"/>
      <c r="AQ117" s="23"/>
      <c r="AR117" s="83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6"/>
      <c r="AI118" s="42"/>
      <c r="AJ118" s="42"/>
      <c r="AK118" s="23"/>
      <c r="AL118" s="23"/>
      <c r="AM118" s="23"/>
      <c r="AN118" s="23"/>
      <c r="AO118" s="23"/>
      <c r="AP118" s="23"/>
      <c r="AQ118" s="23"/>
      <c r="AR118" s="83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6"/>
      <c r="AI119" s="42"/>
      <c r="AJ119" s="42"/>
      <c r="AK119" s="23"/>
      <c r="AL119" s="23"/>
      <c r="AM119" s="23"/>
      <c r="AN119" s="23"/>
      <c r="AO119" s="23"/>
      <c r="AP119" s="23"/>
      <c r="AQ119" s="23"/>
      <c r="AR119" s="83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6"/>
      <c r="AI120" s="42"/>
      <c r="AJ120" s="42"/>
      <c r="AK120" s="23"/>
      <c r="AL120" s="23"/>
      <c r="AM120" s="23"/>
      <c r="AN120" s="23"/>
      <c r="AO120" s="23"/>
      <c r="AP120" s="23"/>
      <c r="AQ120" s="23"/>
      <c r="AR120" s="83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6"/>
      <c r="AI121" s="42"/>
      <c r="AJ121" s="42"/>
      <c r="AK121" s="23"/>
      <c r="AL121" s="23"/>
      <c r="AM121" s="23"/>
      <c r="AN121" s="23"/>
      <c r="AO121" s="23"/>
      <c r="AP121" s="23"/>
      <c r="AQ121" s="23"/>
      <c r="AR121" s="83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6"/>
      <c r="AI122" s="42"/>
      <c r="AJ122" s="42"/>
      <c r="AK122" s="23"/>
      <c r="AL122" s="23"/>
      <c r="AM122" s="23"/>
      <c r="AN122" s="23"/>
      <c r="AO122" s="23"/>
      <c r="AP122" s="23"/>
      <c r="AQ122" s="23"/>
      <c r="AR122" s="83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6"/>
      <c r="AI123" s="42"/>
      <c r="AJ123" s="42"/>
      <c r="AK123" s="23"/>
      <c r="AL123" s="23"/>
      <c r="AM123" s="23"/>
      <c r="AN123" s="23"/>
      <c r="AO123" s="23"/>
      <c r="AP123" s="23"/>
      <c r="AQ123" s="23"/>
      <c r="AR123" s="83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6"/>
      <c r="AI124" s="42"/>
      <c r="AJ124" s="42"/>
      <c r="AK124" s="23"/>
      <c r="AL124" s="23"/>
      <c r="AM124" s="23"/>
      <c r="AN124" s="23"/>
      <c r="AO124" s="23"/>
      <c r="AP124" s="23"/>
      <c r="AQ124" s="23"/>
      <c r="AR124" s="83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6"/>
      <c r="AI125" s="42"/>
      <c r="AJ125" s="42"/>
      <c r="AK125" s="23"/>
      <c r="AL125" s="23"/>
      <c r="AM125" s="23"/>
      <c r="AN125" s="23"/>
      <c r="AO125" s="23"/>
      <c r="AP125" s="23"/>
      <c r="AQ125" s="23"/>
      <c r="AR125" s="83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6"/>
      <c r="AI126" s="42"/>
      <c r="AJ126" s="42"/>
      <c r="AK126" s="23"/>
      <c r="AL126" s="23"/>
      <c r="AM126" s="23"/>
      <c r="AN126" s="23"/>
      <c r="AO126" s="23"/>
      <c r="AP126" s="23"/>
      <c r="AQ126" s="23"/>
      <c r="AR126" s="83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6"/>
      <c r="AI127" s="42"/>
      <c r="AJ127" s="42"/>
      <c r="AK127" s="23"/>
      <c r="AL127" s="23"/>
      <c r="AM127" s="23"/>
      <c r="AN127" s="23"/>
      <c r="AO127" s="23"/>
      <c r="AP127" s="23"/>
      <c r="AQ127" s="23"/>
      <c r="AR127" s="83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6"/>
      <c r="AI128" s="42"/>
      <c r="AJ128" s="42"/>
      <c r="AK128" s="23"/>
      <c r="AL128" s="23"/>
      <c r="AM128" s="23"/>
      <c r="AN128" s="23"/>
      <c r="AO128" s="23"/>
      <c r="AP128" s="23"/>
      <c r="AQ128" s="23"/>
      <c r="AR128" s="83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6"/>
      <c r="AI129" s="42"/>
      <c r="AJ129" s="42"/>
      <c r="AK129" s="23"/>
      <c r="AL129" s="23"/>
      <c r="AM129" s="23"/>
      <c r="AN129" s="23"/>
      <c r="AO129" s="23"/>
      <c r="AP129" s="23"/>
      <c r="AQ129" s="23"/>
      <c r="AR129" s="83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6"/>
      <c r="AI130" s="42"/>
      <c r="AJ130" s="42"/>
      <c r="AK130" s="23"/>
      <c r="AL130" s="23"/>
      <c r="AM130" s="23"/>
      <c r="AN130" s="23"/>
      <c r="AO130" s="23"/>
      <c r="AP130" s="23"/>
      <c r="AQ130" s="23"/>
      <c r="AR130" s="83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6"/>
      <c r="AI131" s="42"/>
      <c r="AJ131" s="42"/>
      <c r="AK131" s="23"/>
      <c r="AL131" s="23"/>
      <c r="AM131" s="23"/>
      <c r="AN131" s="23"/>
      <c r="AO131" s="23"/>
      <c r="AP131" s="23"/>
      <c r="AQ131" s="23"/>
      <c r="AR131" s="83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6"/>
      <c r="AI132" s="42"/>
      <c r="AJ132" s="42"/>
      <c r="AK132" s="23"/>
      <c r="AL132" s="23"/>
      <c r="AM132" s="23"/>
      <c r="AN132" s="23"/>
      <c r="AO132" s="23"/>
      <c r="AP132" s="23"/>
      <c r="AQ132" s="23"/>
      <c r="AR132" s="83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6"/>
      <c r="AI133" s="42"/>
      <c r="AJ133" s="42"/>
      <c r="AK133" s="23"/>
      <c r="AL133" s="23"/>
      <c r="AM133" s="23"/>
      <c r="AN133" s="23"/>
      <c r="AO133" s="23"/>
      <c r="AP133" s="23"/>
      <c r="AQ133" s="23"/>
      <c r="AR133" s="83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6"/>
      <c r="AI134" s="42"/>
      <c r="AJ134" s="42"/>
      <c r="AK134" s="23"/>
      <c r="AL134" s="23"/>
      <c r="AM134" s="23"/>
      <c r="AN134" s="23"/>
      <c r="AO134" s="23"/>
      <c r="AP134" s="23"/>
      <c r="AQ134" s="23"/>
      <c r="AR134" s="83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6"/>
      <c r="AI135" s="42"/>
      <c r="AJ135" s="42"/>
      <c r="AK135" s="23"/>
      <c r="AL135" s="23"/>
      <c r="AM135" s="23"/>
      <c r="AN135" s="23"/>
      <c r="AO135" s="23"/>
      <c r="AP135" s="23"/>
      <c r="AQ135" s="23"/>
      <c r="AR135" s="83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6"/>
      <c r="AI136" s="42"/>
      <c r="AJ136" s="42"/>
      <c r="AK136" s="23"/>
      <c r="AL136" s="23"/>
      <c r="AM136" s="23"/>
      <c r="AN136" s="23"/>
      <c r="AO136" s="23"/>
      <c r="AP136" s="23"/>
      <c r="AQ136" s="23"/>
      <c r="AR136" s="83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6"/>
      <c r="AI137" s="42"/>
      <c r="AJ137" s="42"/>
      <c r="AK137" s="23"/>
      <c r="AL137" s="23"/>
      <c r="AM137" s="23"/>
      <c r="AN137" s="23"/>
      <c r="AO137" s="23"/>
      <c r="AP137" s="23"/>
      <c r="AQ137" s="23"/>
      <c r="AR137" s="83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6"/>
      <c r="AI138" s="42"/>
      <c r="AJ138" s="42"/>
      <c r="AK138" s="23"/>
      <c r="AL138" s="23"/>
      <c r="AM138" s="23"/>
      <c r="AN138" s="23"/>
      <c r="AO138" s="23"/>
      <c r="AP138" s="23"/>
      <c r="AQ138" s="23"/>
      <c r="AR138" s="83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6"/>
      <c r="AI139" s="42"/>
      <c r="AJ139" s="42"/>
      <c r="AK139" s="23"/>
      <c r="AL139" s="23"/>
      <c r="AM139" s="23"/>
      <c r="AN139" s="23"/>
      <c r="AO139" s="23"/>
      <c r="AP139" s="23"/>
      <c r="AQ139" s="23"/>
      <c r="AR139" s="83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6"/>
      <c r="AI140" s="42"/>
      <c r="AJ140" s="42"/>
      <c r="AK140" s="23"/>
      <c r="AL140" s="23"/>
      <c r="AM140" s="23"/>
      <c r="AN140" s="23"/>
      <c r="AO140" s="23"/>
      <c r="AP140" s="23"/>
      <c r="AQ140" s="23"/>
      <c r="AR140" s="83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6"/>
      <c r="AI141" s="42"/>
      <c r="AJ141" s="42"/>
      <c r="AK141" s="23"/>
      <c r="AL141" s="23"/>
      <c r="AM141" s="23"/>
      <c r="AN141" s="23"/>
      <c r="AO141" s="23"/>
      <c r="AP141" s="23"/>
      <c r="AQ141" s="23"/>
      <c r="AR141" s="83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6"/>
      <c r="AI142" s="42"/>
      <c r="AJ142" s="42"/>
      <c r="AK142" s="23"/>
      <c r="AL142" s="23"/>
      <c r="AM142" s="23"/>
      <c r="AN142" s="23"/>
      <c r="AO142" s="23"/>
      <c r="AP142" s="23"/>
      <c r="AQ142" s="23"/>
      <c r="AR142" s="83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6"/>
      <c r="AI143" s="42"/>
      <c r="AJ143" s="42"/>
      <c r="AK143" s="23"/>
      <c r="AL143" s="23"/>
      <c r="AM143" s="23"/>
      <c r="AN143" s="23"/>
      <c r="AO143" s="23"/>
      <c r="AP143" s="23"/>
      <c r="AQ143" s="23"/>
      <c r="AR143" s="83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6"/>
      <c r="AI144" s="42"/>
      <c r="AJ144" s="42"/>
      <c r="AK144" s="23"/>
      <c r="AL144" s="23"/>
      <c r="AM144" s="23"/>
      <c r="AN144" s="23"/>
      <c r="AO144" s="23"/>
      <c r="AP144" s="23"/>
      <c r="AQ144" s="23"/>
      <c r="AR144" s="83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6"/>
      <c r="AI145" s="42"/>
      <c r="AJ145" s="42"/>
      <c r="AK145" s="23"/>
      <c r="AL145" s="23"/>
      <c r="AM145" s="23"/>
      <c r="AN145" s="23"/>
      <c r="AO145" s="23"/>
      <c r="AP145" s="23"/>
      <c r="AQ145" s="23"/>
      <c r="AR145" s="83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6"/>
      <c r="AI146" s="42"/>
      <c r="AJ146" s="42"/>
      <c r="AK146" s="23"/>
      <c r="AL146" s="23"/>
      <c r="AM146" s="23"/>
      <c r="AN146" s="23"/>
      <c r="AO146" s="23"/>
      <c r="AP146" s="23"/>
      <c r="AQ146" s="23"/>
      <c r="AR146" s="83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6"/>
      <c r="AI147" s="42"/>
      <c r="AJ147" s="42"/>
      <c r="AK147" s="23"/>
      <c r="AL147" s="23"/>
      <c r="AM147" s="23"/>
      <c r="AN147" s="23"/>
      <c r="AO147" s="23"/>
      <c r="AP147" s="23"/>
      <c r="AQ147" s="23"/>
      <c r="AR147" s="83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6"/>
      <c r="AI148" s="42"/>
      <c r="AJ148" s="42"/>
      <c r="AK148" s="23"/>
      <c r="AL148" s="23"/>
      <c r="AM148" s="23"/>
      <c r="AN148" s="23"/>
      <c r="AO148" s="23"/>
      <c r="AP148" s="23"/>
      <c r="AQ148" s="23"/>
      <c r="AR148" s="83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6"/>
      <c r="AI149" s="42"/>
      <c r="AJ149" s="42"/>
      <c r="AK149" s="23"/>
      <c r="AL149" s="23"/>
      <c r="AM149" s="23"/>
      <c r="AN149" s="23"/>
      <c r="AO149" s="23"/>
      <c r="AP149" s="23"/>
      <c r="AQ149" s="23"/>
      <c r="AR149" s="83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6"/>
      <c r="AI150" s="42"/>
      <c r="AJ150" s="42"/>
      <c r="AK150" s="23"/>
      <c r="AL150" s="23"/>
      <c r="AM150" s="23"/>
      <c r="AN150" s="23"/>
      <c r="AO150" s="23"/>
      <c r="AP150" s="23"/>
      <c r="AQ150" s="23"/>
      <c r="AR150" s="83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6"/>
      <c r="AI151" s="42"/>
      <c r="AJ151" s="42"/>
      <c r="AK151" s="23"/>
      <c r="AL151" s="23"/>
      <c r="AM151" s="23"/>
      <c r="AN151" s="23"/>
      <c r="AO151" s="23"/>
      <c r="AP151" s="23"/>
      <c r="AQ151" s="23"/>
      <c r="AR151" s="83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6"/>
      <c r="AI152" s="42"/>
      <c r="AJ152" s="42"/>
      <c r="AK152" s="23"/>
      <c r="AL152" s="23"/>
      <c r="AM152" s="23"/>
      <c r="AN152" s="23"/>
      <c r="AO152" s="23"/>
      <c r="AP152" s="23"/>
      <c r="AQ152" s="23"/>
      <c r="AR152" s="83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6"/>
      <c r="AI153" s="42"/>
      <c r="AJ153" s="42"/>
      <c r="AK153" s="23"/>
      <c r="AL153" s="23"/>
      <c r="AM153" s="23"/>
      <c r="AN153" s="23"/>
      <c r="AO153" s="23"/>
      <c r="AP153" s="23"/>
      <c r="AQ153" s="23"/>
      <c r="AR153" s="83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6"/>
      <c r="AI154" s="42"/>
      <c r="AJ154" s="42"/>
      <c r="AK154" s="23"/>
      <c r="AL154" s="23"/>
      <c r="AM154" s="23"/>
      <c r="AN154" s="23"/>
      <c r="AO154" s="23"/>
      <c r="AP154" s="23"/>
      <c r="AQ154" s="23"/>
      <c r="AR154" s="83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6"/>
      <c r="AI155" s="42"/>
      <c r="AJ155" s="42"/>
      <c r="AK155" s="23"/>
      <c r="AL155" s="23"/>
      <c r="AM155" s="23"/>
      <c r="AN155" s="23"/>
      <c r="AO155" s="23"/>
      <c r="AP155" s="23"/>
      <c r="AQ155" s="23"/>
      <c r="AR155" s="83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6"/>
      <c r="AI156" s="42"/>
      <c r="AJ156" s="42"/>
      <c r="AK156" s="23"/>
      <c r="AL156" s="23"/>
      <c r="AM156" s="23"/>
      <c r="AN156" s="23"/>
      <c r="AO156" s="23"/>
      <c r="AP156" s="23"/>
      <c r="AQ156" s="23"/>
      <c r="AR156" s="83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6"/>
      <c r="AI157" s="42"/>
      <c r="AJ157" s="42"/>
      <c r="AK157" s="23"/>
      <c r="AL157" s="23"/>
      <c r="AM157" s="23"/>
      <c r="AN157" s="23"/>
      <c r="AO157" s="23"/>
      <c r="AP157" s="23"/>
      <c r="AQ157" s="23"/>
      <c r="AR157" s="83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6"/>
      <c r="AI158" s="42"/>
      <c r="AJ158" s="42"/>
      <c r="AK158" s="23"/>
      <c r="AL158" s="23"/>
      <c r="AM158" s="23"/>
      <c r="AN158" s="23"/>
      <c r="AO158" s="23"/>
      <c r="AP158" s="23"/>
      <c r="AQ158" s="23"/>
      <c r="AR158" s="83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6"/>
      <c r="AI159" s="42"/>
      <c r="AJ159" s="42"/>
      <c r="AK159" s="23"/>
      <c r="AL159" s="23"/>
      <c r="AM159" s="23"/>
      <c r="AN159" s="23"/>
      <c r="AO159" s="23"/>
      <c r="AP159" s="23"/>
      <c r="AQ159" s="23"/>
      <c r="AR159" s="83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6"/>
      <c r="AI160" s="42"/>
      <c r="AJ160" s="42"/>
      <c r="AK160" s="23"/>
      <c r="AL160" s="23"/>
      <c r="AM160" s="23"/>
      <c r="AN160" s="23"/>
      <c r="AO160" s="23"/>
      <c r="AP160" s="23"/>
      <c r="AQ160" s="23"/>
      <c r="AR160" s="83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6"/>
      <c r="AI161" s="42"/>
      <c r="AJ161" s="42"/>
      <c r="AK161" s="23"/>
      <c r="AL161" s="23"/>
      <c r="AM161" s="23"/>
      <c r="AN161" s="23"/>
      <c r="AO161" s="23"/>
      <c r="AP161" s="23"/>
      <c r="AQ161" s="23"/>
      <c r="AR161" s="83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6"/>
      <c r="AI162" s="42"/>
      <c r="AJ162" s="42"/>
      <c r="AK162" s="23"/>
      <c r="AL162" s="23"/>
      <c r="AM162" s="23"/>
      <c r="AN162" s="23"/>
      <c r="AO162" s="23"/>
      <c r="AP162" s="23"/>
      <c r="AQ162" s="23"/>
      <c r="AR162" s="83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6"/>
      <c r="AI163" s="42"/>
      <c r="AJ163" s="42"/>
      <c r="AK163" s="23"/>
      <c r="AL163" s="23"/>
      <c r="AM163" s="23"/>
      <c r="AN163" s="23"/>
      <c r="AO163" s="23"/>
      <c r="AP163" s="23"/>
      <c r="AQ163" s="23"/>
      <c r="AR163" s="83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6"/>
      <c r="AI164" s="42"/>
      <c r="AJ164" s="42"/>
      <c r="AK164" s="23"/>
      <c r="AL164" s="23"/>
      <c r="AM164" s="23"/>
      <c r="AN164" s="23"/>
      <c r="AO164" s="23"/>
      <c r="AP164" s="23"/>
      <c r="AQ164" s="23"/>
      <c r="AR164" s="83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6"/>
      <c r="AI165" s="42"/>
      <c r="AJ165" s="42"/>
      <c r="AK165" s="23"/>
      <c r="AL165" s="23"/>
      <c r="AM165" s="23"/>
      <c r="AN165" s="23"/>
      <c r="AO165" s="23"/>
      <c r="AP165" s="23"/>
      <c r="AQ165" s="23"/>
      <c r="AR165" s="83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6"/>
      <c r="AI166" s="42"/>
      <c r="AJ166" s="42"/>
      <c r="AK166" s="23"/>
      <c r="AL166" s="23"/>
      <c r="AM166" s="23"/>
      <c r="AN166" s="23"/>
      <c r="AO166" s="23"/>
      <c r="AP166" s="23"/>
      <c r="AQ166" s="23"/>
      <c r="AR166" s="83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6"/>
      <c r="AI167" s="42"/>
      <c r="AJ167" s="42"/>
      <c r="AK167" s="23"/>
      <c r="AL167" s="23"/>
      <c r="AM167" s="23"/>
      <c r="AN167" s="23"/>
      <c r="AO167" s="23"/>
      <c r="AP167" s="23"/>
      <c r="AQ167" s="23"/>
      <c r="AR167" s="83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6"/>
      <c r="AI168" s="42"/>
      <c r="AJ168" s="42"/>
      <c r="AK168" s="23"/>
      <c r="AL168" s="23"/>
      <c r="AM168" s="23"/>
      <c r="AN168" s="23"/>
      <c r="AO168" s="23"/>
      <c r="AP168" s="23"/>
      <c r="AQ168" s="23"/>
      <c r="AR168" s="83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6"/>
      <c r="AI169" s="42"/>
      <c r="AJ169" s="42"/>
      <c r="AK169" s="23"/>
      <c r="AL169" s="23"/>
      <c r="AM169" s="23"/>
      <c r="AN169" s="23"/>
      <c r="AO169" s="23"/>
      <c r="AP169" s="23"/>
      <c r="AQ169" s="23"/>
      <c r="AR169" s="83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6"/>
      <c r="AI170" s="42"/>
      <c r="AJ170" s="42"/>
      <c r="AK170" s="23"/>
      <c r="AL170" s="23"/>
      <c r="AM170" s="23"/>
      <c r="AN170" s="23"/>
      <c r="AO170" s="23"/>
      <c r="AP170" s="23"/>
      <c r="AQ170" s="23"/>
      <c r="AR170" s="83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6"/>
      <c r="AI171" s="42"/>
      <c r="AJ171" s="42"/>
      <c r="AK171" s="23"/>
      <c r="AL171" s="23"/>
      <c r="AM171" s="23"/>
      <c r="AN171" s="23"/>
      <c r="AO171" s="23"/>
      <c r="AP171" s="23"/>
      <c r="AQ171" s="23"/>
      <c r="AR171" s="83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6"/>
      <c r="AI172" s="42"/>
      <c r="AJ172" s="42"/>
      <c r="AK172" s="23"/>
      <c r="AL172" s="23"/>
      <c r="AM172" s="23"/>
      <c r="AN172" s="23"/>
      <c r="AO172" s="23"/>
      <c r="AP172" s="23"/>
      <c r="AQ172" s="23"/>
      <c r="AR172" s="83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6"/>
      <c r="AI173" s="42"/>
      <c r="AJ173" s="42"/>
      <c r="AK173" s="23"/>
      <c r="AL173" s="23"/>
      <c r="AM173" s="23"/>
      <c r="AN173" s="23"/>
      <c r="AO173" s="23"/>
      <c r="AP173" s="23"/>
      <c r="AQ173" s="23"/>
      <c r="AR173" s="83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6"/>
      <c r="AI174" s="42"/>
      <c r="AJ174" s="42"/>
      <c r="AK174" s="23"/>
      <c r="AL174" s="23"/>
      <c r="AM174" s="23"/>
      <c r="AN174" s="23"/>
      <c r="AO174" s="23"/>
      <c r="AP174" s="23"/>
      <c r="AQ174" s="23"/>
      <c r="AR174" s="83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6"/>
      <c r="AI175" s="42"/>
      <c r="AJ175" s="42"/>
      <c r="AK175" s="23"/>
      <c r="AL175" s="23"/>
      <c r="AM175" s="23"/>
      <c r="AN175" s="23"/>
      <c r="AO175" s="23"/>
      <c r="AP175" s="23"/>
      <c r="AQ175" s="23"/>
      <c r="AR175" s="83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6"/>
      <c r="AI176" s="42"/>
      <c r="AJ176" s="42"/>
      <c r="AK176" s="23"/>
      <c r="AL176" s="23"/>
      <c r="AM176" s="23"/>
      <c r="AN176" s="23"/>
      <c r="AO176" s="23"/>
      <c r="AP176" s="23"/>
      <c r="AQ176" s="23"/>
      <c r="AR176" s="83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6"/>
      <c r="AI177" s="42"/>
      <c r="AJ177" s="42"/>
      <c r="AK177" s="23"/>
      <c r="AL177" s="23"/>
      <c r="AM177" s="23"/>
      <c r="AN177" s="23"/>
      <c r="AO177" s="23"/>
      <c r="AP177" s="23"/>
      <c r="AQ177" s="23"/>
      <c r="AR177" s="83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6"/>
      <c r="AI178" s="42"/>
      <c r="AJ178" s="42"/>
      <c r="AK178" s="23"/>
      <c r="AL178" s="23"/>
      <c r="AM178" s="23"/>
      <c r="AN178" s="23"/>
      <c r="AO178" s="23"/>
      <c r="AP178" s="23"/>
      <c r="AQ178" s="23"/>
      <c r="AR178" s="83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6"/>
      <c r="AI179" s="42"/>
      <c r="AJ179" s="42"/>
      <c r="AK179" s="23"/>
      <c r="AL179" s="23"/>
      <c r="AM179" s="23"/>
      <c r="AN179" s="23"/>
      <c r="AO179" s="23"/>
      <c r="AP179" s="23"/>
      <c r="AQ179" s="23"/>
      <c r="AR179" s="83"/>
    </row>
    <row r="180" spans="1:44" ht="15" customHeight="1" x14ac:dyDescent="0.25">
      <c r="AG180" s="23"/>
      <c r="AH180" s="66"/>
      <c r="AI180" s="42"/>
      <c r="AJ180" s="42"/>
    </row>
    <row r="181" spans="1:44" ht="15" customHeight="1" x14ac:dyDescent="0.25">
      <c r="AG181" s="23"/>
      <c r="AH181" s="66"/>
      <c r="AI181" s="42"/>
      <c r="AJ181" s="42"/>
    </row>
    <row r="182" spans="1:44" ht="15" customHeight="1" x14ac:dyDescent="0.25">
      <c r="AG182" s="23"/>
      <c r="AH182" s="66"/>
      <c r="AI182" s="42"/>
      <c r="AJ182" s="42"/>
    </row>
    <row r="183" spans="1:44" ht="15" customHeight="1" x14ac:dyDescent="0.25">
      <c r="AG183" s="23"/>
      <c r="AH183" s="66"/>
      <c r="AI183" s="42"/>
      <c r="AJ183" s="42"/>
    </row>
    <row r="184" spans="1:44" ht="15" customHeight="1" x14ac:dyDescent="0.25">
      <c r="AG184" s="23"/>
      <c r="AH184" s="66"/>
      <c r="AI184" s="42"/>
      <c r="AJ184" s="42"/>
    </row>
    <row r="185" spans="1:44" ht="15" customHeight="1" x14ac:dyDescent="0.25">
      <c r="AG185" s="23"/>
      <c r="AH185" s="66"/>
      <c r="AI185" s="42"/>
      <c r="AJ185" s="42"/>
    </row>
    <row r="186" spans="1:44" ht="15" customHeight="1" x14ac:dyDescent="0.25">
      <c r="AG186" s="23"/>
      <c r="AH186" s="66"/>
      <c r="AI186" s="42"/>
      <c r="AJ186" s="42"/>
    </row>
    <row r="187" spans="1:44" ht="15" customHeight="1" x14ac:dyDescent="0.2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</row>
    <row r="188" spans="1:44" ht="15" customHeight="1" x14ac:dyDescent="0.2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</row>
    <row r="189" spans="1:44" ht="15" customHeight="1" x14ac:dyDescent="0.2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</row>
    <row r="190" spans="1:44" ht="15" customHeight="1" x14ac:dyDescent="0.2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</row>
    <row r="191" spans="1:44" ht="15" customHeight="1" x14ac:dyDescent="0.2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83"/>
      <c r="AQ191" s="83"/>
    </row>
    <row r="192" spans="1:44" ht="15" customHeight="1" x14ac:dyDescent="0.2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</row>
    <row r="193" spans="2:43" ht="15" customHeight="1" x14ac:dyDescent="0.2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</row>
    <row r="194" spans="2:43" ht="15" customHeight="1" x14ac:dyDescent="0.2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</row>
    <row r="195" spans="2:43" ht="15" customHeight="1" x14ac:dyDescent="0.2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 s="83"/>
      <c r="AL195" s="83"/>
      <c r="AM195" s="83"/>
      <c r="AN195" s="83"/>
      <c r="AO195" s="83"/>
      <c r="AP195" s="83"/>
      <c r="AQ195" s="83"/>
    </row>
    <row r="196" spans="2:43" ht="15" customHeight="1" x14ac:dyDescent="0.2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</row>
    <row r="197" spans="2:43" ht="15" customHeight="1" x14ac:dyDescent="0.2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</row>
    <row r="198" spans="2:43" ht="15" customHeight="1" x14ac:dyDescent="0.2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</row>
    <row r="199" spans="2:43" ht="15" customHeight="1" x14ac:dyDescent="0.2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</row>
    <row r="200" spans="2:43" ht="15" customHeight="1" x14ac:dyDescent="0.2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</row>
    <row r="201" spans="2:43" ht="15" customHeight="1" x14ac:dyDescent="0.2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</row>
    <row r="202" spans="2:43" ht="15" customHeight="1" x14ac:dyDescent="0.2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</row>
    <row r="203" spans="2:43" ht="15" customHeight="1" x14ac:dyDescent="0.2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</row>
    <row r="204" spans="2:43" ht="15" customHeight="1" x14ac:dyDescent="0.2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 s="83"/>
      <c r="AL204" s="83"/>
      <c r="AM204" s="83"/>
      <c r="AN204" s="83"/>
      <c r="AO204" s="83"/>
      <c r="AP204" s="83"/>
      <c r="AQ204" s="83"/>
    </row>
    <row r="205" spans="2:43" ht="15" customHeight="1" x14ac:dyDescent="0.2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 s="83"/>
      <c r="AL205" s="83"/>
      <c r="AM205" s="83"/>
      <c r="AN205" s="83"/>
      <c r="AO205" s="83"/>
      <c r="AP205" s="83"/>
      <c r="AQ205" s="83"/>
    </row>
    <row r="206" spans="2:43" ht="15" customHeight="1" x14ac:dyDescent="0.2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58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99" t="s">
        <v>59</v>
      </c>
      <c r="C2" s="100"/>
      <c r="D2" s="101"/>
      <c r="E2" s="13" t="s">
        <v>13</v>
      </c>
      <c r="F2" s="14"/>
      <c r="G2" s="14"/>
      <c r="H2" s="14"/>
      <c r="I2" s="20"/>
      <c r="J2" s="15"/>
      <c r="K2" s="81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02" t="s">
        <v>80</v>
      </c>
      <c r="Y2" s="103"/>
      <c r="Z2" s="104"/>
      <c r="AA2" s="13" t="s">
        <v>13</v>
      </c>
      <c r="AB2" s="14"/>
      <c r="AC2" s="14"/>
      <c r="AD2" s="14"/>
      <c r="AE2" s="20"/>
      <c r="AF2" s="15"/>
      <c r="AG2" s="81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0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5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5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2001</v>
      </c>
      <c r="C4" s="32" t="s">
        <v>47</v>
      </c>
      <c r="D4" s="2" t="s">
        <v>45</v>
      </c>
      <c r="E4" s="30">
        <v>20</v>
      </c>
      <c r="F4" s="30">
        <v>2</v>
      </c>
      <c r="G4" s="30">
        <v>16</v>
      </c>
      <c r="H4" s="31">
        <v>21</v>
      </c>
      <c r="I4" s="30">
        <v>96</v>
      </c>
      <c r="J4" s="39">
        <v>0.64</v>
      </c>
      <c r="K4" s="29">
        <v>150</v>
      </c>
      <c r="L4" s="89"/>
      <c r="M4" s="18"/>
      <c r="N4" s="18"/>
      <c r="O4" s="18"/>
      <c r="P4" s="23"/>
      <c r="Q4" s="30"/>
      <c r="R4" s="30"/>
      <c r="S4" s="31"/>
      <c r="T4" s="30"/>
      <c r="U4" s="30"/>
      <c r="V4" s="106"/>
      <c r="W4" s="29"/>
      <c r="X4" s="30"/>
      <c r="Y4" s="32"/>
      <c r="Z4" s="2"/>
      <c r="AA4" s="30"/>
      <c r="AB4" s="30"/>
      <c r="AC4" s="30"/>
      <c r="AD4" s="31"/>
      <c r="AE4" s="30"/>
      <c r="AF4" s="39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07"/>
      <c r="AS4" s="8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2"/>
      <c r="D5" s="2"/>
      <c r="E5" s="30"/>
      <c r="F5" s="30"/>
      <c r="G5" s="30"/>
      <c r="H5" s="31"/>
      <c r="I5" s="30"/>
      <c r="J5" s="39"/>
      <c r="K5" s="29"/>
      <c r="L5" s="89"/>
      <c r="M5" s="18"/>
      <c r="N5" s="18"/>
      <c r="O5" s="18"/>
      <c r="P5" s="23"/>
      <c r="Q5" s="30"/>
      <c r="R5" s="30"/>
      <c r="S5" s="31"/>
      <c r="T5" s="30"/>
      <c r="U5" s="30"/>
      <c r="V5" s="106"/>
      <c r="W5" s="29"/>
      <c r="X5" s="30">
        <v>2002</v>
      </c>
      <c r="Y5" s="30" t="s">
        <v>48</v>
      </c>
      <c r="Z5" s="2" t="s">
        <v>46</v>
      </c>
      <c r="AA5" s="30">
        <v>18</v>
      </c>
      <c r="AB5" s="30">
        <v>2</v>
      </c>
      <c r="AC5" s="30">
        <v>27</v>
      </c>
      <c r="AD5" s="30">
        <v>29</v>
      </c>
      <c r="AE5" s="30">
        <v>121</v>
      </c>
      <c r="AF5" s="52">
        <v>0.79079999999999995</v>
      </c>
      <c r="AG5" s="122">
        <v>153</v>
      </c>
      <c r="AH5" s="18" t="s">
        <v>86</v>
      </c>
      <c r="AI5" s="18" t="s">
        <v>87</v>
      </c>
      <c r="AJ5" s="18" t="s">
        <v>50</v>
      </c>
      <c r="AK5" s="30" t="s">
        <v>34</v>
      </c>
      <c r="AL5" s="23"/>
      <c r="AM5" s="30">
        <v>2</v>
      </c>
      <c r="AN5" s="30">
        <v>0</v>
      </c>
      <c r="AO5" s="30">
        <v>0</v>
      </c>
      <c r="AP5" s="30">
        <v>2</v>
      </c>
      <c r="AQ5" s="30">
        <v>11</v>
      </c>
      <c r="AR5" s="107">
        <v>0.52380000000000004</v>
      </c>
      <c r="AS5" s="88">
        <v>21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2003</v>
      </c>
      <c r="C6" s="32" t="s">
        <v>34</v>
      </c>
      <c r="D6" s="2" t="s">
        <v>35</v>
      </c>
      <c r="E6" s="30">
        <v>22</v>
      </c>
      <c r="F6" s="30">
        <v>3</v>
      </c>
      <c r="G6" s="30">
        <v>21</v>
      </c>
      <c r="H6" s="31">
        <v>19</v>
      </c>
      <c r="I6" s="30">
        <v>119</v>
      </c>
      <c r="J6" s="39">
        <v>0.73456790123456794</v>
      </c>
      <c r="K6" s="29">
        <v>162</v>
      </c>
      <c r="L6" s="89"/>
      <c r="M6" s="18"/>
      <c r="N6" s="18"/>
      <c r="O6" s="18" t="s">
        <v>86</v>
      </c>
      <c r="P6" s="23"/>
      <c r="Q6" s="30"/>
      <c r="R6" s="30"/>
      <c r="S6" s="31"/>
      <c r="T6" s="30"/>
      <c r="U6" s="30"/>
      <c r="V6" s="106"/>
      <c r="W6" s="29"/>
      <c r="X6" s="30"/>
      <c r="Y6" s="32"/>
      <c r="Z6" s="2"/>
      <c r="AA6" s="30"/>
      <c r="AB6" s="30"/>
      <c r="AC6" s="30"/>
      <c r="AD6" s="31"/>
      <c r="AE6" s="30"/>
      <c r="AF6" s="39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07"/>
      <c r="AS6" s="8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>
        <v>2005</v>
      </c>
      <c r="C7" s="32" t="s">
        <v>49</v>
      </c>
      <c r="D7" s="2" t="s">
        <v>46</v>
      </c>
      <c r="E7" s="30">
        <v>5</v>
      </c>
      <c r="F7" s="30">
        <v>0</v>
      </c>
      <c r="G7" s="30">
        <v>1</v>
      </c>
      <c r="H7" s="31">
        <v>3</v>
      </c>
      <c r="I7" s="30">
        <v>22</v>
      </c>
      <c r="J7" s="39">
        <v>0.6875</v>
      </c>
      <c r="K7" s="29">
        <v>32</v>
      </c>
      <c r="L7" s="89"/>
      <c r="M7" s="18"/>
      <c r="N7" s="18"/>
      <c r="O7" s="18"/>
      <c r="P7" s="23"/>
      <c r="Q7" s="30"/>
      <c r="R7" s="30"/>
      <c r="S7" s="31"/>
      <c r="T7" s="30"/>
      <c r="U7" s="30"/>
      <c r="V7" s="106"/>
      <c r="W7" s="29"/>
      <c r="X7" s="30"/>
      <c r="Y7" s="32"/>
      <c r="Z7" s="2"/>
      <c r="AA7" s="30"/>
      <c r="AB7" s="30"/>
      <c r="AC7" s="30"/>
      <c r="AD7" s="31"/>
      <c r="AE7" s="30"/>
      <c r="AF7" s="39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07"/>
      <c r="AS7" s="8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2006</v>
      </c>
      <c r="C8" s="32" t="s">
        <v>50</v>
      </c>
      <c r="D8" s="2" t="s">
        <v>46</v>
      </c>
      <c r="E8" s="30">
        <v>20</v>
      </c>
      <c r="F8" s="30">
        <v>2</v>
      </c>
      <c r="G8" s="30">
        <v>18</v>
      </c>
      <c r="H8" s="31">
        <v>19</v>
      </c>
      <c r="I8" s="30">
        <v>90</v>
      </c>
      <c r="J8" s="39">
        <v>0.63829787234042556</v>
      </c>
      <c r="K8" s="29">
        <v>141</v>
      </c>
      <c r="L8" s="89"/>
      <c r="M8" s="18"/>
      <c r="N8" s="18"/>
      <c r="O8" s="18"/>
      <c r="P8" s="23"/>
      <c r="Q8" s="30">
        <v>2</v>
      </c>
      <c r="R8" s="30">
        <v>0</v>
      </c>
      <c r="S8" s="31">
        <v>1</v>
      </c>
      <c r="T8" s="30">
        <v>0</v>
      </c>
      <c r="U8" s="30">
        <v>10</v>
      </c>
      <c r="V8" s="106">
        <v>0.66700000000000004</v>
      </c>
      <c r="W8" s="29">
        <v>15</v>
      </c>
      <c r="X8" s="30"/>
      <c r="Y8" s="32"/>
      <c r="Z8" s="2"/>
      <c r="AA8" s="30"/>
      <c r="AB8" s="30"/>
      <c r="AC8" s="30"/>
      <c r="AD8" s="31"/>
      <c r="AE8" s="30"/>
      <c r="AF8" s="39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07"/>
      <c r="AS8" s="8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2007</v>
      </c>
      <c r="C9" s="32" t="s">
        <v>50</v>
      </c>
      <c r="D9" s="2" t="s">
        <v>46</v>
      </c>
      <c r="E9" s="30">
        <v>20</v>
      </c>
      <c r="F9" s="30">
        <v>2</v>
      </c>
      <c r="G9" s="30">
        <v>11</v>
      </c>
      <c r="H9" s="31">
        <v>20</v>
      </c>
      <c r="I9" s="30">
        <v>103</v>
      </c>
      <c r="J9" s="39">
        <v>0.66025641025641024</v>
      </c>
      <c r="K9" s="29">
        <v>156</v>
      </c>
      <c r="L9" s="89"/>
      <c r="M9" s="18"/>
      <c r="N9" s="18"/>
      <c r="O9" s="18" t="s">
        <v>86</v>
      </c>
      <c r="P9" s="23"/>
      <c r="Q9" s="30">
        <v>1</v>
      </c>
      <c r="R9" s="30">
        <v>0</v>
      </c>
      <c r="S9" s="31">
        <v>0</v>
      </c>
      <c r="T9" s="30">
        <v>0</v>
      </c>
      <c r="U9" s="30">
        <v>3</v>
      </c>
      <c r="V9" s="106">
        <v>0.6</v>
      </c>
      <c r="W9" s="29">
        <v>5</v>
      </c>
      <c r="X9" s="30"/>
      <c r="Y9" s="32"/>
      <c r="Z9" s="2"/>
      <c r="AA9" s="30"/>
      <c r="AB9" s="30"/>
      <c r="AC9" s="30"/>
      <c r="AD9" s="31"/>
      <c r="AE9" s="30"/>
      <c r="AF9" s="39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07"/>
      <c r="AS9" s="8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>
        <v>2008</v>
      </c>
      <c r="C10" s="32" t="s">
        <v>51</v>
      </c>
      <c r="D10" s="2" t="s">
        <v>46</v>
      </c>
      <c r="E10" s="30">
        <v>21</v>
      </c>
      <c r="F10" s="30">
        <v>1</v>
      </c>
      <c r="G10" s="30">
        <v>4</v>
      </c>
      <c r="H10" s="31">
        <v>9</v>
      </c>
      <c r="I10" s="30">
        <v>92</v>
      </c>
      <c r="J10" s="39">
        <v>0.60927152317880795</v>
      </c>
      <c r="K10" s="29">
        <v>151</v>
      </c>
      <c r="L10" s="89"/>
      <c r="M10" s="18"/>
      <c r="N10" s="18"/>
      <c r="O10" s="18"/>
      <c r="P10" s="23"/>
      <c r="Q10" s="30">
        <v>2</v>
      </c>
      <c r="R10" s="30">
        <v>0</v>
      </c>
      <c r="S10" s="31">
        <v>2</v>
      </c>
      <c r="T10" s="30">
        <v>1</v>
      </c>
      <c r="U10" s="30">
        <v>10</v>
      </c>
      <c r="V10" s="106">
        <v>0.66700000000000004</v>
      </c>
      <c r="W10" s="29">
        <v>15</v>
      </c>
      <c r="X10" s="30"/>
      <c r="Y10" s="30"/>
      <c r="Z10" s="2"/>
      <c r="AA10" s="30"/>
      <c r="AB10" s="30"/>
      <c r="AC10" s="30"/>
      <c r="AD10" s="30"/>
      <c r="AE10" s="30"/>
      <c r="AF10" s="52"/>
      <c r="AG10" s="122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07"/>
      <c r="AS10" s="8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/>
      <c r="C11" s="32"/>
      <c r="D11" s="2"/>
      <c r="E11" s="30"/>
      <c r="F11" s="30"/>
      <c r="G11" s="30"/>
      <c r="H11" s="31"/>
      <c r="I11" s="30"/>
      <c r="J11" s="39"/>
      <c r="K11" s="29"/>
      <c r="L11" s="89"/>
      <c r="M11" s="18"/>
      <c r="N11" s="18"/>
      <c r="O11" s="18"/>
      <c r="P11" s="23"/>
      <c r="Q11" s="30"/>
      <c r="R11" s="30"/>
      <c r="S11" s="31"/>
      <c r="T11" s="30"/>
      <c r="U11" s="30"/>
      <c r="V11" s="106"/>
      <c r="W11" s="29"/>
      <c r="X11" s="30">
        <v>2009</v>
      </c>
      <c r="Y11" s="30" t="s">
        <v>52</v>
      </c>
      <c r="Z11" s="2" t="s">
        <v>46</v>
      </c>
      <c r="AA11" s="30">
        <v>13</v>
      </c>
      <c r="AB11" s="30">
        <v>2</v>
      </c>
      <c r="AC11" s="30">
        <v>21</v>
      </c>
      <c r="AD11" s="30">
        <v>26</v>
      </c>
      <c r="AE11" s="30">
        <v>72</v>
      </c>
      <c r="AF11" s="52">
        <v>0.76590000000000003</v>
      </c>
      <c r="AG11" s="122">
        <v>94</v>
      </c>
      <c r="AH11" s="18"/>
      <c r="AI11" s="18"/>
      <c r="AJ11" s="18" t="s">
        <v>86</v>
      </c>
      <c r="AK11" s="18"/>
      <c r="AL11" s="23"/>
      <c r="AM11" s="30">
        <v>5</v>
      </c>
      <c r="AN11" s="30">
        <v>0</v>
      </c>
      <c r="AO11" s="30">
        <v>8</v>
      </c>
      <c r="AP11" s="30">
        <v>7</v>
      </c>
      <c r="AQ11" s="30">
        <v>30</v>
      </c>
      <c r="AR11" s="107">
        <v>0.81079999999999997</v>
      </c>
      <c r="AS11" s="88">
        <v>37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>
        <v>2010</v>
      </c>
      <c r="C12" s="32" t="s">
        <v>48</v>
      </c>
      <c r="D12" s="2" t="s">
        <v>46</v>
      </c>
      <c r="E12" s="30">
        <v>20</v>
      </c>
      <c r="F12" s="30">
        <v>3</v>
      </c>
      <c r="G12" s="30">
        <v>20</v>
      </c>
      <c r="H12" s="31">
        <v>15</v>
      </c>
      <c r="I12" s="30">
        <v>79</v>
      </c>
      <c r="J12" s="39">
        <v>0.59399999999999997</v>
      </c>
      <c r="K12" s="29">
        <v>133</v>
      </c>
      <c r="L12" s="89"/>
      <c r="M12" s="18"/>
      <c r="N12" s="18"/>
      <c r="O12" s="18"/>
      <c r="P12" s="23"/>
      <c r="Q12" s="30">
        <v>3</v>
      </c>
      <c r="R12" s="30">
        <v>1</v>
      </c>
      <c r="S12" s="31">
        <v>2</v>
      </c>
      <c r="T12" s="30">
        <v>1</v>
      </c>
      <c r="U12" s="30">
        <v>15</v>
      </c>
      <c r="V12" s="106">
        <v>0.625</v>
      </c>
      <c r="W12" s="29">
        <v>24</v>
      </c>
      <c r="X12" s="30"/>
      <c r="Y12" s="30"/>
      <c r="Z12" s="2"/>
      <c r="AA12" s="30"/>
      <c r="AB12" s="30"/>
      <c r="AC12" s="30"/>
      <c r="AD12" s="30"/>
      <c r="AE12" s="30"/>
      <c r="AF12" s="52"/>
      <c r="AG12" s="122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07"/>
      <c r="AS12" s="8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/>
      <c r="C13" s="32"/>
      <c r="D13" s="2"/>
      <c r="E13" s="30"/>
      <c r="F13" s="30"/>
      <c r="G13" s="30"/>
      <c r="H13" s="31"/>
      <c r="I13" s="30"/>
      <c r="J13" s="39"/>
      <c r="K13" s="29"/>
      <c r="L13" s="89"/>
      <c r="M13" s="18"/>
      <c r="N13" s="18"/>
      <c r="O13" s="18"/>
      <c r="P13" s="23"/>
      <c r="Q13" s="30"/>
      <c r="R13" s="30"/>
      <c r="S13" s="31"/>
      <c r="T13" s="30"/>
      <c r="U13" s="30"/>
      <c r="V13" s="106"/>
      <c r="W13" s="29"/>
      <c r="X13" s="30">
        <v>2011</v>
      </c>
      <c r="Y13" s="30" t="s">
        <v>88</v>
      </c>
      <c r="Z13" s="2" t="s">
        <v>46</v>
      </c>
      <c r="AA13" s="30">
        <v>18</v>
      </c>
      <c r="AB13" s="30">
        <v>2</v>
      </c>
      <c r="AC13" s="30">
        <v>39</v>
      </c>
      <c r="AD13" s="30">
        <v>24</v>
      </c>
      <c r="AE13" s="30">
        <v>119</v>
      </c>
      <c r="AF13" s="52">
        <v>0.72119999999999995</v>
      </c>
      <c r="AG13" s="122">
        <v>165</v>
      </c>
      <c r="AH13" s="18" t="s">
        <v>87</v>
      </c>
      <c r="AI13" s="18"/>
      <c r="AJ13" s="18" t="s">
        <v>50</v>
      </c>
      <c r="AK13" s="30" t="s">
        <v>52</v>
      </c>
      <c r="AL13" s="23"/>
      <c r="AM13" s="30">
        <v>2</v>
      </c>
      <c r="AN13" s="30">
        <v>0</v>
      </c>
      <c r="AO13" s="30">
        <v>1</v>
      </c>
      <c r="AP13" s="30">
        <v>2</v>
      </c>
      <c r="AQ13" s="30">
        <v>5</v>
      </c>
      <c r="AR13" s="107">
        <v>0.55549999999999999</v>
      </c>
      <c r="AS13" s="88">
        <v>9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0"/>
      <c r="C14" s="32"/>
      <c r="D14" s="2"/>
      <c r="E14" s="30"/>
      <c r="F14" s="30"/>
      <c r="G14" s="30"/>
      <c r="H14" s="31"/>
      <c r="I14" s="30"/>
      <c r="J14" s="39"/>
      <c r="K14" s="29"/>
      <c r="L14" s="89"/>
      <c r="M14" s="18"/>
      <c r="N14" s="18"/>
      <c r="O14" s="18"/>
      <c r="P14" s="23"/>
      <c r="Q14" s="30"/>
      <c r="R14" s="30"/>
      <c r="S14" s="31"/>
      <c r="T14" s="30"/>
      <c r="U14" s="30"/>
      <c r="V14" s="106"/>
      <c r="W14" s="29"/>
      <c r="X14" s="30">
        <v>2012</v>
      </c>
      <c r="Y14" s="30" t="s">
        <v>52</v>
      </c>
      <c r="Z14" s="2" t="s">
        <v>46</v>
      </c>
      <c r="AA14" s="30">
        <v>15</v>
      </c>
      <c r="AB14" s="30">
        <v>4</v>
      </c>
      <c r="AC14" s="30">
        <v>32</v>
      </c>
      <c r="AD14" s="30">
        <v>35</v>
      </c>
      <c r="AE14" s="30">
        <v>113</v>
      </c>
      <c r="AF14" s="52">
        <v>0.8014</v>
      </c>
      <c r="AG14" s="122">
        <v>141</v>
      </c>
      <c r="AH14" s="18" t="s">
        <v>89</v>
      </c>
      <c r="AI14" s="30" t="s">
        <v>48</v>
      </c>
      <c r="AJ14" s="30" t="s">
        <v>34</v>
      </c>
      <c r="AK14" s="30" t="s">
        <v>48</v>
      </c>
      <c r="AL14" s="23"/>
      <c r="AM14" s="30">
        <v>8</v>
      </c>
      <c r="AN14" s="30">
        <v>0</v>
      </c>
      <c r="AO14" s="30">
        <v>6</v>
      </c>
      <c r="AP14" s="30">
        <v>7</v>
      </c>
      <c r="AQ14" s="30">
        <v>41</v>
      </c>
      <c r="AR14" s="107">
        <v>0.67210000000000003</v>
      </c>
      <c r="AS14" s="88">
        <v>61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30"/>
      <c r="C15" s="32"/>
      <c r="D15" s="2"/>
      <c r="E15" s="30"/>
      <c r="F15" s="30"/>
      <c r="G15" s="30"/>
      <c r="H15" s="31"/>
      <c r="I15" s="30"/>
      <c r="J15" s="39"/>
      <c r="K15" s="29"/>
      <c r="L15" s="89"/>
      <c r="M15" s="18"/>
      <c r="N15" s="18"/>
      <c r="O15" s="18"/>
      <c r="P15" s="23"/>
      <c r="Q15" s="30"/>
      <c r="R15" s="30"/>
      <c r="S15" s="31"/>
      <c r="T15" s="30"/>
      <c r="U15" s="30"/>
      <c r="V15" s="106"/>
      <c r="W15" s="29"/>
      <c r="X15" s="30">
        <v>2013</v>
      </c>
      <c r="Y15" s="30" t="s">
        <v>34</v>
      </c>
      <c r="Z15" s="2" t="s">
        <v>46</v>
      </c>
      <c r="AA15" s="30">
        <v>5</v>
      </c>
      <c r="AB15" s="30">
        <v>0</v>
      </c>
      <c r="AC15" s="30">
        <v>7</v>
      </c>
      <c r="AD15" s="30">
        <v>9</v>
      </c>
      <c r="AE15" s="30">
        <v>32</v>
      </c>
      <c r="AF15" s="52">
        <v>0.78039999999999998</v>
      </c>
      <c r="AG15" s="122">
        <v>41</v>
      </c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07"/>
      <c r="AS15" s="88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30"/>
      <c r="C16" s="32"/>
      <c r="D16" s="2"/>
      <c r="E16" s="30"/>
      <c r="F16" s="30"/>
      <c r="G16" s="30"/>
      <c r="H16" s="31"/>
      <c r="I16" s="30"/>
      <c r="J16" s="39"/>
      <c r="K16" s="29"/>
      <c r="L16" s="89"/>
      <c r="M16" s="18"/>
      <c r="N16" s="18"/>
      <c r="O16" s="18"/>
      <c r="P16" s="23"/>
      <c r="Q16" s="30"/>
      <c r="R16" s="30"/>
      <c r="S16" s="31"/>
      <c r="T16" s="30"/>
      <c r="U16" s="30"/>
      <c r="V16" s="106"/>
      <c r="W16" s="29"/>
      <c r="X16" s="30"/>
      <c r="Y16" s="30"/>
      <c r="Z16" s="2"/>
      <c r="AA16" s="30"/>
      <c r="AB16" s="30"/>
      <c r="AC16" s="30"/>
      <c r="AD16" s="30"/>
      <c r="AE16" s="30"/>
      <c r="AF16" s="52"/>
      <c r="AG16" s="122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07"/>
      <c r="AS16" s="88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30"/>
      <c r="C17" s="32"/>
      <c r="D17" s="2"/>
      <c r="E17" s="30"/>
      <c r="F17" s="30"/>
      <c r="G17" s="30"/>
      <c r="H17" s="31"/>
      <c r="I17" s="30"/>
      <c r="J17" s="39"/>
      <c r="K17" s="29"/>
      <c r="L17" s="89"/>
      <c r="M17" s="18"/>
      <c r="N17" s="18"/>
      <c r="O17" s="18"/>
      <c r="P17" s="23"/>
      <c r="Q17" s="30"/>
      <c r="R17" s="30"/>
      <c r="S17" s="31"/>
      <c r="T17" s="30"/>
      <c r="U17" s="30"/>
      <c r="V17" s="106"/>
      <c r="W17" s="29"/>
      <c r="X17" s="30">
        <v>2018</v>
      </c>
      <c r="Y17" s="30" t="s">
        <v>87</v>
      </c>
      <c r="Z17" s="2" t="s">
        <v>46</v>
      </c>
      <c r="AA17" s="30">
        <v>1</v>
      </c>
      <c r="AB17" s="30">
        <v>0</v>
      </c>
      <c r="AC17" s="30">
        <v>1</v>
      </c>
      <c r="AD17" s="30">
        <v>0</v>
      </c>
      <c r="AE17" s="30">
        <v>3</v>
      </c>
      <c r="AF17" s="52">
        <v>0.42849999999999999</v>
      </c>
      <c r="AG17" s="122">
        <f>PRODUCT(AE17/AF17)</f>
        <v>7.001166861143524</v>
      </c>
      <c r="AH17" s="18"/>
      <c r="AI17" s="18"/>
      <c r="AJ17" s="18"/>
      <c r="AK17" s="18"/>
      <c r="AL17" s="23"/>
      <c r="AM17" s="2"/>
      <c r="AN17" s="2"/>
      <c r="AO17" s="2"/>
      <c r="AP17" s="2"/>
      <c r="AQ17" s="2"/>
      <c r="AR17" s="50"/>
      <c r="AS17" s="88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78" t="s">
        <v>82</v>
      </c>
      <c r="C18" s="79"/>
      <c r="D18" s="77"/>
      <c r="E18" s="108">
        <f>SUM(E4:E17)</f>
        <v>128</v>
      </c>
      <c r="F18" s="108">
        <f>SUM(F4:F17)</f>
        <v>13</v>
      </c>
      <c r="G18" s="108">
        <f>SUM(G4:G17)</f>
        <v>91</v>
      </c>
      <c r="H18" s="108">
        <f>SUM(H4:H17)</f>
        <v>106</v>
      </c>
      <c r="I18" s="108">
        <f>SUM(I4:I17)</f>
        <v>601</v>
      </c>
      <c r="J18" s="109">
        <f>PRODUCT(I18/K18)</f>
        <v>0.64972972972972975</v>
      </c>
      <c r="K18" s="81">
        <f>SUM(K4:K17)</f>
        <v>925</v>
      </c>
      <c r="L18" s="22"/>
      <c r="M18" s="20"/>
      <c r="N18" s="92"/>
      <c r="O18" s="93"/>
      <c r="P18" s="23"/>
      <c r="Q18" s="108">
        <f>SUM(Q4:Q17)</f>
        <v>8</v>
      </c>
      <c r="R18" s="108">
        <f>SUM(R4:R17)</f>
        <v>1</v>
      </c>
      <c r="S18" s="108">
        <f>SUM(S4:S17)</f>
        <v>5</v>
      </c>
      <c r="T18" s="108">
        <f>SUM(T4:T17)</f>
        <v>2</v>
      </c>
      <c r="U18" s="108">
        <f>SUM(U4:U17)</f>
        <v>38</v>
      </c>
      <c r="V18" s="109">
        <f>PRODUCT(U18/W18)</f>
        <v>0.64406779661016944</v>
      </c>
      <c r="W18" s="81">
        <f>SUM(W4:W17)</f>
        <v>59</v>
      </c>
      <c r="X18" s="16" t="s">
        <v>82</v>
      </c>
      <c r="Y18" s="17"/>
      <c r="Z18" s="15"/>
      <c r="AA18" s="108">
        <f>SUM(AA4:AA17)</f>
        <v>70</v>
      </c>
      <c r="AB18" s="108">
        <f>SUM(AB4:AB17)</f>
        <v>10</v>
      </c>
      <c r="AC18" s="108">
        <f>SUM(AC4:AC17)</f>
        <v>127</v>
      </c>
      <c r="AD18" s="108">
        <f>SUM(AD4:AD17)</f>
        <v>123</v>
      </c>
      <c r="AE18" s="108">
        <f>SUM(AE4:AE17)</f>
        <v>460</v>
      </c>
      <c r="AF18" s="109">
        <f>PRODUCT(AE18/AG18)</f>
        <v>0.76538952894625467</v>
      </c>
      <c r="AG18" s="81">
        <f>SUM(AG4:AG17)</f>
        <v>601.00116686114347</v>
      </c>
      <c r="AH18" s="22"/>
      <c r="AI18" s="20"/>
      <c r="AJ18" s="92"/>
      <c r="AK18" s="93"/>
      <c r="AL18" s="23"/>
      <c r="AM18" s="108">
        <f>SUM(AM4:AM17)</f>
        <v>17</v>
      </c>
      <c r="AN18" s="108">
        <f>SUM(AN4:AN17)</f>
        <v>0</v>
      </c>
      <c r="AO18" s="108">
        <f>SUM(AO4:AO17)</f>
        <v>15</v>
      </c>
      <c r="AP18" s="108">
        <f>SUM(AP4:AP17)</f>
        <v>18</v>
      </c>
      <c r="AQ18" s="108">
        <f>SUM(AQ4:AQ17)</f>
        <v>87</v>
      </c>
      <c r="AR18" s="109">
        <f>PRODUCT(AQ18/AS18)</f>
        <v>0.6796875</v>
      </c>
      <c r="AS18" s="105">
        <f>SUM(AS4:AS17)</f>
        <v>128</v>
      </c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3"/>
      <c r="K19" s="29"/>
      <c r="L19" s="23"/>
      <c r="M19" s="23"/>
      <c r="N19" s="23"/>
      <c r="O19" s="23"/>
      <c r="P19" s="42"/>
      <c r="Q19" s="42"/>
      <c r="R19" s="45"/>
      <c r="S19" s="42"/>
      <c r="T19" s="42"/>
      <c r="U19" s="23"/>
      <c r="V19" s="23"/>
      <c r="W19" s="29"/>
      <c r="X19" s="42"/>
      <c r="Y19" s="42"/>
      <c r="Z19" s="42"/>
      <c r="AA19" s="42"/>
      <c r="AB19" s="42"/>
      <c r="AC19" s="42"/>
      <c r="AD19" s="42"/>
      <c r="AE19" s="42"/>
      <c r="AF19" s="43"/>
      <c r="AG19" s="29"/>
      <c r="AH19" s="23"/>
      <c r="AI19" s="23"/>
      <c r="AJ19" s="23"/>
      <c r="AK19" s="23"/>
      <c r="AL19" s="42"/>
      <c r="AM19" s="42"/>
      <c r="AN19" s="45"/>
      <c r="AO19" s="42"/>
      <c r="AP19" s="42"/>
      <c r="AQ19" s="23"/>
      <c r="AR19" s="23"/>
      <c r="AS19" s="29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10" t="s">
        <v>83</v>
      </c>
      <c r="C20" s="111"/>
      <c r="D20" s="112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84</v>
      </c>
      <c r="O20" s="18" t="s">
        <v>85</v>
      </c>
      <c r="Q20" s="45"/>
      <c r="R20" s="45" t="s">
        <v>53</v>
      </c>
      <c r="S20" s="45"/>
      <c r="T20" s="42" t="s">
        <v>54</v>
      </c>
      <c r="U20" s="23"/>
      <c r="V20" s="29"/>
      <c r="W20" s="29"/>
      <c r="X20" s="80"/>
      <c r="Y20" s="80"/>
      <c r="Z20" s="80"/>
      <c r="AA20" s="80"/>
      <c r="AB20" s="80"/>
      <c r="AC20" s="45"/>
      <c r="AD20" s="45"/>
      <c r="AE20" s="45"/>
      <c r="AF20" s="42"/>
      <c r="AG20" s="42"/>
      <c r="AH20" s="42"/>
      <c r="AI20" s="42"/>
      <c r="AJ20" s="42"/>
      <c r="AK20" s="42"/>
      <c r="AM20" s="29"/>
      <c r="AN20" s="80"/>
      <c r="AO20" s="80"/>
      <c r="AP20" s="80"/>
      <c r="AQ20" s="80"/>
      <c r="AR20" s="80"/>
      <c r="AS20" s="80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48" t="s">
        <v>12</v>
      </c>
      <c r="C21" s="12"/>
      <c r="D21" s="50"/>
      <c r="E21" s="113">
        <v>58</v>
      </c>
      <c r="F21" s="113">
        <v>6</v>
      </c>
      <c r="G21" s="113">
        <v>31</v>
      </c>
      <c r="H21" s="113">
        <v>44</v>
      </c>
      <c r="I21" s="113">
        <v>202</v>
      </c>
      <c r="J21" s="114">
        <v>0.54700000000000004</v>
      </c>
      <c r="K21" s="42">
        <f>PRODUCT(I21/J21)</f>
        <v>369.28702010968919</v>
      </c>
      <c r="L21" s="115">
        <f>PRODUCT((F21+G21)/E21)</f>
        <v>0.63793103448275867</v>
      </c>
      <c r="M21" s="115">
        <f>PRODUCT(H21/E21)</f>
        <v>0.75862068965517238</v>
      </c>
      <c r="N21" s="115">
        <f>PRODUCT((F21+G21+H21)/E21)</f>
        <v>1.396551724137931</v>
      </c>
      <c r="O21" s="115">
        <f>PRODUCT(I21/E21)</f>
        <v>3.4827586206896552</v>
      </c>
      <c r="Q21" s="45"/>
      <c r="R21" s="45"/>
      <c r="S21" s="45"/>
      <c r="T21" s="42" t="s">
        <v>57</v>
      </c>
      <c r="U21" s="42"/>
      <c r="V21" s="42"/>
      <c r="W21" s="42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5"/>
      <c r="AO21" s="45"/>
      <c r="AP21" s="45"/>
      <c r="AQ21" s="45"/>
      <c r="AR21" s="45"/>
      <c r="AS21" s="45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16" t="s">
        <v>59</v>
      </c>
      <c r="C22" s="117"/>
      <c r="D22" s="118"/>
      <c r="E22" s="113">
        <f>PRODUCT(E18+Q18)</f>
        <v>136</v>
      </c>
      <c r="F22" s="113">
        <f>PRODUCT(F18+R18)</f>
        <v>14</v>
      </c>
      <c r="G22" s="113">
        <f>PRODUCT(G18+S18)</f>
        <v>96</v>
      </c>
      <c r="H22" s="113">
        <f>PRODUCT(H18+T18)</f>
        <v>108</v>
      </c>
      <c r="I22" s="113">
        <f>PRODUCT(I18+U18)</f>
        <v>639</v>
      </c>
      <c r="J22" s="114">
        <f>PRODUCT(I22/K22)</f>
        <v>0.64939024390243905</v>
      </c>
      <c r="K22" s="42">
        <f>PRODUCT(K18+W18)</f>
        <v>984</v>
      </c>
      <c r="L22" s="115">
        <f>PRODUCT((F22+G22)/E22)</f>
        <v>0.80882352941176472</v>
      </c>
      <c r="M22" s="115">
        <f>PRODUCT(H22/E22)</f>
        <v>0.79411764705882348</v>
      </c>
      <c r="N22" s="115">
        <f>PRODUCT((F22+G22+H22)/E22)</f>
        <v>1.6029411764705883</v>
      </c>
      <c r="O22" s="115">
        <f>PRODUCT(I22/E22)</f>
        <v>4.6985294117647056</v>
      </c>
      <c r="Q22" s="45"/>
      <c r="R22" s="45"/>
      <c r="S22" s="45"/>
      <c r="T22" s="42" t="s">
        <v>55</v>
      </c>
      <c r="U22" s="42"/>
      <c r="V22" s="42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35" t="s">
        <v>80</v>
      </c>
      <c r="C23" s="71"/>
      <c r="D23" s="36"/>
      <c r="E23" s="113">
        <f>PRODUCT(AA18+AM18)</f>
        <v>87</v>
      </c>
      <c r="F23" s="113">
        <f>PRODUCT(AB18+AN18)</f>
        <v>10</v>
      </c>
      <c r="G23" s="113">
        <f>PRODUCT(AC18+AO18)</f>
        <v>142</v>
      </c>
      <c r="H23" s="113">
        <f>PRODUCT(AD18+AP18)</f>
        <v>141</v>
      </c>
      <c r="I23" s="113">
        <f>PRODUCT(AE18+AQ18)</f>
        <v>547</v>
      </c>
      <c r="J23" s="114">
        <f>PRODUCT(I23/K23)</f>
        <v>0.75034173450670194</v>
      </c>
      <c r="K23" s="23">
        <f>PRODUCT(AG18+AS18)</f>
        <v>729.00116686114347</v>
      </c>
      <c r="L23" s="115">
        <f>PRODUCT((F23+G23)/E23)</f>
        <v>1.7471264367816093</v>
      </c>
      <c r="M23" s="115">
        <f>PRODUCT(H23/E23)</f>
        <v>1.6206896551724137</v>
      </c>
      <c r="N23" s="115">
        <f>PRODUCT((F23+G23+H23)/E23)</f>
        <v>3.367816091954023</v>
      </c>
      <c r="O23" s="115">
        <f>PRODUCT(I23/E23)</f>
        <v>6.2873563218390807</v>
      </c>
      <c r="Q23" s="45"/>
      <c r="R23" s="45"/>
      <c r="S23" s="42"/>
      <c r="T23" s="45" t="s">
        <v>56</v>
      </c>
      <c r="U23" s="23"/>
      <c r="V23" s="23"/>
      <c r="W23" s="42"/>
      <c r="X23" s="42"/>
      <c r="Y23" s="42"/>
      <c r="Z23" s="42"/>
      <c r="AA23" s="42"/>
      <c r="AB23" s="42"/>
      <c r="AC23" s="45"/>
      <c r="AD23" s="45"/>
      <c r="AE23" s="45"/>
      <c r="AF23" s="45"/>
      <c r="AG23" s="45"/>
      <c r="AH23" s="45"/>
      <c r="AI23" s="45"/>
      <c r="AJ23" s="45"/>
      <c r="AK23" s="42"/>
      <c r="AL23" s="23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119" t="s">
        <v>82</v>
      </c>
      <c r="C24" s="120"/>
      <c r="D24" s="121"/>
      <c r="E24" s="113">
        <f>SUM(E21:E23)</f>
        <v>281</v>
      </c>
      <c r="F24" s="113">
        <f t="shared" ref="F24:I24" si="0">SUM(F21:F23)</f>
        <v>30</v>
      </c>
      <c r="G24" s="113">
        <f t="shared" si="0"/>
        <v>269</v>
      </c>
      <c r="H24" s="113">
        <f t="shared" si="0"/>
        <v>293</v>
      </c>
      <c r="I24" s="113">
        <f t="shared" si="0"/>
        <v>1388</v>
      </c>
      <c r="J24" s="114">
        <f>PRODUCT(I24/K24)</f>
        <v>0.66657440054883343</v>
      </c>
      <c r="K24" s="42">
        <f>SUM(K21:K23)</f>
        <v>2082.2881869708326</v>
      </c>
      <c r="L24" s="115">
        <f>PRODUCT((F24+G24)/E24)</f>
        <v>1.0640569395017794</v>
      </c>
      <c r="M24" s="115">
        <f>PRODUCT(H24/E24)</f>
        <v>1.0427046263345197</v>
      </c>
      <c r="N24" s="115">
        <f>PRODUCT((F24+G24+H24)/E24)</f>
        <v>2.1067615658362988</v>
      </c>
      <c r="O24" s="115">
        <f>PRODUCT(I24/E24)</f>
        <v>4.9395017793594302</v>
      </c>
      <c r="Q24" s="23"/>
      <c r="R24" s="23"/>
      <c r="S24" s="23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23"/>
      <c r="F25" s="23"/>
      <c r="G25" s="23"/>
      <c r="H25" s="23"/>
      <c r="I25" s="23"/>
      <c r="J25" s="42"/>
      <c r="K25" s="42"/>
      <c r="L25" s="23"/>
      <c r="M25" s="23"/>
      <c r="N25" s="23"/>
      <c r="O25" s="23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A181" s="42"/>
      <c r="B181" s="42"/>
      <c r="C181" s="42"/>
      <c r="D181" s="42"/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2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23"/>
      <c r="AL189" s="23"/>
    </row>
    <row r="190" spans="1:57" x14ac:dyDescent="0.25"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B6:X12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zoomScale="93" zoomScaleNormal="93" workbookViewId="0"/>
  </sheetViews>
  <sheetFormatPr defaultRowHeight="15" x14ac:dyDescent="0.25"/>
  <cols>
    <col min="1" max="1" width="0.7109375" style="179" customWidth="1"/>
    <col min="2" max="2" width="8.140625" style="254" customWidth="1"/>
    <col min="3" max="3" width="11.7109375" style="255" bestFit="1" customWidth="1"/>
    <col min="4" max="4" width="5.85546875" style="254" customWidth="1"/>
    <col min="5" max="7" width="5.7109375" style="256" customWidth="1"/>
    <col min="8" max="8" width="10.7109375" style="256" customWidth="1"/>
    <col min="9" max="9" width="0.5703125" style="256" customWidth="1"/>
    <col min="10" max="12" width="5.7109375" style="256" customWidth="1"/>
    <col min="13" max="13" width="10.7109375" style="256" customWidth="1"/>
    <col min="14" max="16" width="5.7109375" style="256" customWidth="1"/>
    <col min="17" max="17" width="10.5703125" style="256" customWidth="1"/>
    <col min="18" max="19" width="6.28515625" style="253" customWidth="1"/>
    <col min="20" max="22" width="3.7109375" style="253" customWidth="1"/>
    <col min="23" max="23" width="0.5703125" style="257" customWidth="1"/>
    <col min="24" max="27" width="16.7109375" style="211" customWidth="1"/>
    <col min="28" max="28" width="15.28515625" style="211" customWidth="1"/>
    <col min="29" max="29" width="16.42578125" style="211" customWidth="1"/>
    <col min="30" max="30" width="44.5703125" style="211" customWidth="1"/>
    <col min="31" max="16384" width="9.140625" style="179"/>
  </cols>
  <sheetData>
    <row r="1" spans="1:38" s="180" customFormat="1" ht="23.1" customHeight="1" x14ac:dyDescent="0.3">
      <c r="A1" s="169"/>
      <c r="B1" s="170" t="s">
        <v>106</v>
      </c>
      <c r="C1" s="171"/>
      <c r="D1" s="172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2"/>
      <c r="S1" s="172"/>
      <c r="T1" s="172"/>
      <c r="U1" s="172"/>
      <c r="V1" s="172"/>
      <c r="W1" s="174"/>
      <c r="X1" s="175"/>
      <c r="Y1" s="175"/>
      <c r="Z1" s="175"/>
      <c r="AA1" s="175"/>
      <c r="AB1" s="176"/>
      <c r="AC1" s="177"/>
      <c r="AD1" s="178"/>
      <c r="AE1" s="179"/>
      <c r="AF1" s="179"/>
      <c r="AG1" s="179"/>
      <c r="AH1" s="179"/>
      <c r="AI1" s="179"/>
      <c r="AJ1" s="179"/>
      <c r="AK1" s="179"/>
      <c r="AL1" s="179"/>
    </row>
    <row r="2" spans="1:38" s="190" customFormat="1" ht="20.100000000000001" customHeight="1" x14ac:dyDescent="0.25">
      <c r="A2" s="181"/>
      <c r="B2" s="182" t="s">
        <v>33</v>
      </c>
      <c r="C2" s="183"/>
      <c r="D2" s="184"/>
      <c r="E2" s="184" t="s">
        <v>58</v>
      </c>
      <c r="F2" s="185"/>
      <c r="G2" s="186"/>
      <c r="H2" s="187"/>
      <c r="I2" s="186"/>
      <c r="J2" s="187"/>
      <c r="K2" s="186"/>
      <c r="L2" s="187"/>
      <c r="M2" s="186"/>
      <c r="N2" s="186"/>
      <c r="O2" s="187"/>
      <c r="P2" s="186"/>
      <c r="Q2" s="185"/>
      <c r="R2" s="188"/>
      <c r="S2" s="188"/>
      <c r="T2" s="187"/>
      <c r="U2" s="187"/>
      <c r="V2" s="187"/>
      <c r="W2" s="11"/>
      <c r="X2" s="11"/>
      <c r="Y2" s="11"/>
      <c r="Z2" s="11"/>
      <c r="AA2" s="11"/>
      <c r="AB2" s="176"/>
      <c r="AC2" s="177"/>
      <c r="AD2" s="178"/>
      <c r="AE2" s="189"/>
      <c r="AF2" s="189"/>
      <c r="AG2" s="189"/>
      <c r="AH2" s="189"/>
      <c r="AI2" s="189"/>
      <c r="AJ2" s="189"/>
      <c r="AK2" s="189"/>
      <c r="AL2" s="189"/>
    </row>
    <row r="3" spans="1:38" s="203" customFormat="1" ht="15" customHeight="1" x14ac:dyDescent="0.25">
      <c r="A3" s="42"/>
      <c r="B3" s="191" t="s">
        <v>107</v>
      </c>
      <c r="C3" s="192" t="s">
        <v>13</v>
      </c>
      <c r="D3" s="193"/>
      <c r="E3" s="194"/>
      <c r="F3" s="193"/>
      <c r="G3" s="193"/>
      <c r="H3" s="195"/>
      <c r="I3" s="196"/>
      <c r="J3" s="197" t="s">
        <v>15</v>
      </c>
      <c r="K3" s="198"/>
      <c r="L3" s="193"/>
      <c r="M3" s="195"/>
      <c r="N3" s="197" t="s">
        <v>16</v>
      </c>
      <c r="O3" s="198"/>
      <c r="P3" s="199"/>
      <c r="Q3" s="195"/>
      <c r="R3" s="136" t="s">
        <v>61</v>
      </c>
      <c r="S3" s="142"/>
      <c r="T3" s="200" t="s">
        <v>108</v>
      </c>
      <c r="U3" s="193"/>
      <c r="V3" s="195"/>
      <c r="W3" s="201"/>
      <c r="X3" s="202" t="s">
        <v>109</v>
      </c>
      <c r="Y3" s="142"/>
      <c r="Z3" s="142"/>
      <c r="AA3" s="142"/>
      <c r="AB3" s="176"/>
      <c r="AC3" s="177"/>
      <c r="AD3" s="178"/>
      <c r="AE3" s="189"/>
      <c r="AF3" s="189"/>
      <c r="AG3" s="189"/>
      <c r="AH3" s="189"/>
      <c r="AI3" s="189"/>
      <c r="AJ3" s="189"/>
      <c r="AK3" s="189"/>
      <c r="AL3" s="189"/>
    </row>
    <row r="4" spans="1:38" ht="15" customHeight="1" x14ac:dyDescent="0.25">
      <c r="A4" s="42"/>
      <c r="B4" s="204" t="s">
        <v>0</v>
      </c>
      <c r="C4" s="205" t="s">
        <v>1</v>
      </c>
      <c r="D4" s="204" t="s">
        <v>4</v>
      </c>
      <c r="E4" s="204" t="s">
        <v>110</v>
      </c>
      <c r="F4" s="204" t="s">
        <v>111</v>
      </c>
      <c r="G4" s="206" t="s">
        <v>31</v>
      </c>
      <c r="H4" s="204" t="s">
        <v>112</v>
      </c>
      <c r="I4" s="207"/>
      <c r="J4" s="204" t="s">
        <v>110</v>
      </c>
      <c r="K4" s="204" t="s">
        <v>111</v>
      </c>
      <c r="L4" s="208" t="s">
        <v>31</v>
      </c>
      <c r="M4" s="204" t="s">
        <v>112</v>
      </c>
      <c r="N4" s="204" t="s">
        <v>110</v>
      </c>
      <c r="O4" s="204" t="s">
        <v>111</v>
      </c>
      <c r="P4" s="204" t="s">
        <v>31</v>
      </c>
      <c r="Q4" s="204" t="s">
        <v>112</v>
      </c>
      <c r="R4" s="79" t="s">
        <v>23</v>
      </c>
      <c r="S4" s="108" t="s">
        <v>24</v>
      </c>
      <c r="T4" s="206">
        <v>1</v>
      </c>
      <c r="U4" s="199">
        <v>2</v>
      </c>
      <c r="V4" s="204">
        <v>3</v>
      </c>
      <c r="W4" s="29"/>
      <c r="X4" s="16" t="s">
        <v>113</v>
      </c>
      <c r="Y4" s="209" t="s">
        <v>114</v>
      </c>
      <c r="Z4" s="209" t="s">
        <v>115</v>
      </c>
      <c r="AA4" s="210" t="s">
        <v>116</v>
      </c>
      <c r="AB4" s="176"/>
      <c r="AC4" s="177"/>
      <c r="AD4" s="178"/>
      <c r="AE4" s="211"/>
      <c r="AF4" s="211"/>
      <c r="AG4" s="211"/>
      <c r="AH4" s="211"/>
      <c r="AI4" s="211"/>
      <c r="AJ4" s="211"/>
      <c r="AK4" s="211"/>
      <c r="AL4" s="211"/>
    </row>
    <row r="5" spans="1:38" ht="15" customHeight="1" x14ac:dyDescent="0.25">
      <c r="A5" s="42"/>
      <c r="B5" s="191"/>
      <c r="C5" s="212"/>
      <c r="D5" s="191"/>
      <c r="E5" s="213"/>
      <c r="F5" s="213"/>
      <c r="G5" s="213"/>
      <c r="H5" s="214"/>
      <c r="I5" s="207"/>
      <c r="J5" s="213"/>
      <c r="K5" s="213"/>
      <c r="L5" s="213"/>
      <c r="M5" s="214"/>
      <c r="N5" s="213"/>
      <c r="O5" s="213"/>
      <c r="P5" s="213"/>
      <c r="Q5" s="215"/>
      <c r="R5" s="32"/>
      <c r="S5" s="30"/>
      <c r="T5" s="216"/>
      <c r="U5" s="217"/>
      <c r="V5" s="213"/>
      <c r="W5" s="29"/>
      <c r="X5" s="38"/>
      <c r="Y5" s="38"/>
      <c r="Z5" s="38"/>
      <c r="AA5" s="38"/>
      <c r="AB5" s="176"/>
      <c r="AC5" s="177"/>
      <c r="AD5" s="178"/>
      <c r="AE5" s="211"/>
      <c r="AF5" s="211"/>
      <c r="AG5" s="211"/>
      <c r="AH5" s="211"/>
      <c r="AI5" s="211"/>
      <c r="AJ5" s="211"/>
      <c r="AK5" s="211"/>
      <c r="AL5" s="211"/>
    </row>
    <row r="6" spans="1:38" ht="15" customHeight="1" x14ac:dyDescent="0.25">
      <c r="A6" s="42"/>
      <c r="B6" s="191">
        <v>2022</v>
      </c>
      <c r="C6" s="212" t="s">
        <v>117</v>
      </c>
      <c r="D6" s="191" t="s">
        <v>87</v>
      </c>
      <c r="E6" s="213">
        <v>24</v>
      </c>
      <c r="F6" s="213">
        <v>11</v>
      </c>
      <c r="G6" s="213">
        <v>13</v>
      </c>
      <c r="H6" s="214">
        <f>PRODUCT(F6/E6)</f>
        <v>0.45833333333333331</v>
      </c>
      <c r="I6" s="207"/>
      <c r="J6" s="213">
        <v>3</v>
      </c>
      <c r="K6" s="213">
        <v>0</v>
      </c>
      <c r="L6" s="213">
        <v>3</v>
      </c>
      <c r="M6" s="214">
        <f>PRODUCT(K6/J6)</f>
        <v>0</v>
      </c>
      <c r="N6" s="213"/>
      <c r="O6" s="213"/>
      <c r="P6" s="213"/>
      <c r="Q6" s="215"/>
      <c r="R6" s="32"/>
      <c r="S6" s="30"/>
      <c r="T6" s="216"/>
      <c r="U6" s="217"/>
      <c r="V6" s="213">
        <v>1</v>
      </c>
      <c r="W6" s="29"/>
      <c r="X6" s="38" t="s">
        <v>118</v>
      </c>
      <c r="Y6" s="38"/>
      <c r="Z6" s="38"/>
      <c r="AA6" s="38" t="s">
        <v>119</v>
      </c>
      <c r="AB6" s="176"/>
      <c r="AC6" s="177"/>
      <c r="AD6" s="178"/>
      <c r="AE6" s="211"/>
      <c r="AF6" s="211"/>
      <c r="AG6" s="211"/>
      <c r="AH6" s="211"/>
      <c r="AI6" s="211"/>
      <c r="AJ6" s="211"/>
      <c r="AK6" s="211"/>
      <c r="AL6" s="211"/>
    </row>
    <row r="7" spans="1:38" ht="15" customHeight="1" x14ac:dyDescent="0.25">
      <c r="A7" s="42"/>
      <c r="B7" s="218" t="s">
        <v>7</v>
      </c>
      <c r="C7" s="192"/>
      <c r="D7" s="219"/>
      <c r="E7" s="208">
        <f>SUM(E5:E6)</f>
        <v>24</v>
      </c>
      <c r="F7" s="208">
        <f>SUM(F5:F6)</f>
        <v>11</v>
      </c>
      <c r="G7" s="208">
        <f>SUM(G5:G6)</f>
        <v>13</v>
      </c>
      <c r="H7" s="220">
        <f>PRODUCT(F7/E7)</f>
        <v>0.45833333333333331</v>
      </c>
      <c r="I7" s="207"/>
      <c r="J7" s="208">
        <f>SUM(J5:J6)</f>
        <v>3</v>
      </c>
      <c r="K7" s="208">
        <f>SUM(K5:K6)</f>
        <v>0</v>
      </c>
      <c r="L7" s="208">
        <f>SUM(L5:L6)</f>
        <v>3</v>
      </c>
      <c r="M7" s="220">
        <f>PRODUCT(K7/J7)</f>
        <v>0</v>
      </c>
      <c r="N7" s="208">
        <v>5</v>
      </c>
      <c r="O7" s="208">
        <v>2</v>
      </c>
      <c r="P7" s="208">
        <v>3</v>
      </c>
      <c r="Q7" s="220">
        <v>0.4</v>
      </c>
      <c r="R7" s="204">
        <f>SUM(R3:R4)</f>
        <v>0</v>
      </c>
      <c r="S7" s="204">
        <f>SUM(S3:S4)</f>
        <v>0</v>
      </c>
      <c r="T7" s="208">
        <v>0</v>
      </c>
      <c r="U7" s="208">
        <f>SUM(U5:U6)</f>
        <v>0</v>
      </c>
      <c r="V7" s="208">
        <v>1</v>
      </c>
      <c r="W7" s="221"/>
      <c r="X7" s="89" t="s">
        <v>120</v>
      </c>
      <c r="Y7" s="89"/>
      <c r="Z7" s="89"/>
      <c r="AA7" s="89"/>
      <c r="AB7" s="176"/>
      <c r="AC7" s="177"/>
      <c r="AD7" s="178"/>
      <c r="AE7" s="211"/>
      <c r="AF7" s="211"/>
      <c r="AG7" s="211"/>
      <c r="AH7" s="211"/>
      <c r="AI7" s="211"/>
      <c r="AJ7" s="211"/>
      <c r="AK7" s="211"/>
      <c r="AL7" s="211"/>
    </row>
    <row r="8" spans="1:38" s="203" customFormat="1" ht="15" customHeight="1" x14ac:dyDescent="0.2">
      <c r="A8" s="42"/>
      <c r="B8" s="222"/>
      <c r="C8" s="223"/>
      <c r="D8" s="224"/>
      <c r="E8" s="224"/>
      <c r="F8" s="224"/>
      <c r="G8" s="224"/>
      <c r="H8" s="224"/>
      <c r="I8" s="225"/>
      <c r="J8" s="224"/>
      <c r="K8" s="224"/>
      <c r="L8" s="224"/>
      <c r="M8" s="224"/>
      <c r="N8" s="224"/>
      <c r="O8" s="224"/>
      <c r="P8" s="224"/>
      <c r="Q8" s="224"/>
      <c r="R8" s="226"/>
      <c r="S8" s="227"/>
      <c r="T8" s="228"/>
      <c r="U8" s="228"/>
      <c r="V8" s="228"/>
      <c r="W8" s="229"/>
      <c r="X8" s="229"/>
      <c r="Y8" s="178"/>
      <c r="Z8" s="178"/>
      <c r="AA8" s="178"/>
      <c r="AB8" s="178"/>
      <c r="AC8" s="178"/>
      <c r="AD8" s="178"/>
      <c r="AE8" s="211"/>
      <c r="AF8" s="211"/>
      <c r="AG8" s="211"/>
      <c r="AH8" s="211"/>
      <c r="AI8" s="211"/>
      <c r="AJ8" s="211"/>
      <c r="AK8" s="211"/>
      <c r="AL8" s="211"/>
    </row>
    <row r="9" spans="1:38" ht="15" customHeight="1" x14ac:dyDescent="0.25">
      <c r="A9" s="42"/>
      <c r="B9" s="200" t="s">
        <v>25</v>
      </c>
      <c r="C9" s="230"/>
      <c r="D9" s="231"/>
      <c r="E9" s="198" t="s">
        <v>110</v>
      </c>
      <c r="F9" s="198" t="s">
        <v>111</v>
      </c>
      <c r="G9" s="195" t="s">
        <v>31</v>
      </c>
      <c r="H9" s="198" t="s">
        <v>112</v>
      </c>
      <c r="I9" s="226"/>
      <c r="J9" s="232" t="s">
        <v>104</v>
      </c>
      <c r="K9" s="219"/>
      <c r="L9" s="219"/>
      <c r="M9" s="204" t="s">
        <v>121</v>
      </c>
      <c r="N9" s="204" t="s">
        <v>110</v>
      </c>
      <c r="O9" s="204" t="s">
        <v>111</v>
      </c>
      <c r="P9" s="204" t="s">
        <v>31</v>
      </c>
      <c r="Q9" s="204" t="s">
        <v>112</v>
      </c>
      <c r="R9" s="226"/>
      <c r="S9" s="227"/>
      <c r="T9" s="227"/>
      <c r="U9" s="227"/>
      <c r="V9" s="227"/>
      <c r="W9" s="29"/>
      <c r="X9" s="163" t="s">
        <v>122</v>
      </c>
      <c r="Y9" s="233" t="s">
        <v>123</v>
      </c>
      <c r="Z9" s="234"/>
      <c r="AA9" s="178"/>
      <c r="AB9" s="178"/>
      <c r="AC9" s="178"/>
      <c r="AD9" s="178"/>
      <c r="AE9" s="211"/>
      <c r="AF9" s="211"/>
      <c r="AG9" s="211"/>
      <c r="AH9" s="211"/>
      <c r="AI9" s="211"/>
      <c r="AJ9" s="211"/>
      <c r="AK9" s="211"/>
      <c r="AL9" s="211"/>
    </row>
    <row r="10" spans="1:38" ht="15" customHeight="1" x14ac:dyDescent="0.25">
      <c r="A10" s="42"/>
      <c r="B10" s="235" t="s">
        <v>13</v>
      </c>
      <c r="C10" s="236"/>
      <c r="D10" s="237"/>
      <c r="E10" s="191">
        <f>PRODUCT(E7)</f>
        <v>24</v>
      </c>
      <c r="F10" s="191">
        <f>PRODUCT(F7)</f>
        <v>11</v>
      </c>
      <c r="G10" s="191">
        <f>PRODUCT(G7)</f>
        <v>13</v>
      </c>
      <c r="H10" s="214">
        <f>PRODUCT(F10/E10)</f>
        <v>0.45833333333333331</v>
      </c>
      <c r="I10" s="226"/>
      <c r="J10" s="235" t="s">
        <v>64</v>
      </c>
      <c r="K10" s="236"/>
      <c r="L10" s="236"/>
      <c r="M10" s="238" t="s">
        <v>120</v>
      </c>
      <c r="N10" s="191">
        <v>3</v>
      </c>
      <c r="O10" s="191">
        <v>0</v>
      </c>
      <c r="P10" s="191">
        <v>3</v>
      </c>
      <c r="Q10" s="214">
        <f t="shared" ref="Q10:Q12" si="0">PRODUCT(O10/N10)</f>
        <v>0</v>
      </c>
      <c r="R10" s="226"/>
      <c r="S10" s="227"/>
      <c r="T10" s="227"/>
      <c r="U10" s="227"/>
      <c r="V10" s="227"/>
      <c r="W10" s="29"/>
      <c r="X10" s="178"/>
      <c r="Y10" s="42"/>
      <c r="Z10" s="234"/>
      <c r="AA10" s="178"/>
      <c r="AB10" s="178"/>
      <c r="AC10" s="178"/>
      <c r="AD10" s="178"/>
      <c r="AE10" s="211"/>
      <c r="AF10" s="211"/>
      <c r="AG10" s="211"/>
      <c r="AH10" s="211"/>
      <c r="AI10" s="211"/>
      <c r="AJ10" s="211"/>
      <c r="AK10" s="211"/>
      <c r="AL10" s="211"/>
    </row>
    <row r="11" spans="1:38" ht="15" customHeight="1" x14ac:dyDescent="0.2">
      <c r="A11" s="42"/>
      <c r="B11" s="239" t="s">
        <v>15</v>
      </c>
      <c r="C11" s="240"/>
      <c r="D11" s="241"/>
      <c r="E11" s="191">
        <f>PRODUCT(J7)</f>
        <v>3</v>
      </c>
      <c r="F11" s="191">
        <f t="shared" ref="F11:G11" si="1">PRODUCT(K7)</f>
        <v>0</v>
      </c>
      <c r="G11" s="191">
        <f t="shared" si="1"/>
        <v>3</v>
      </c>
      <c r="H11" s="214">
        <f>PRODUCT(F11/E11)</f>
        <v>0</v>
      </c>
      <c r="I11" s="226"/>
      <c r="J11" s="242" t="s">
        <v>65</v>
      </c>
      <c r="K11" s="243"/>
      <c r="L11" s="243"/>
      <c r="M11" s="238"/>
      <c r="N11" s="191"/>
      <c r="O11" s="191"/>
      <c r="P11" s="191"/>
      <c r="Q11" s="214"/>
      <c r="R11" s="226"/>
      <c r="S11" s="227"/>
      <c r="T11" s="227"/>
      <c r="U11" s="227"/>
      <c r="V11" s="227"/>
      <c r="W11" s="178"/>
      <c r="X11" s="178"/>
      <c r="Y11" s="42"/>
      <c r="Z11" s="178"/>
      <c r="AA11" s="178"/>
      <c r="AB11" s="178"/>
      <c r="AC11" s="178"/>
      <c r="AD11" s="178"/>
      <c r="AE11" s="211"/>
      <c r="AF11" s="211"/>
      <c r="AG11" s="211"/>
      <c r="AH11" s="211"/>
      <c r="AI11" s="211"/>
      <c r="AJ11" s="211"/>
      <c r="AK11" s="211"/>
      <c r="AL11" s="211"/>
    </row>
    <row r="12" spans="1:38" ht="15" customHeight="1" x14ac:dyDescent="0.2">
      <c r="A12" s="42"/>
      <c r="B12" s="235" t="s">
        <v>16</v>
      </c>
      <c r="C12" s="236"/>
      <c r="D12" s="237"/>
      <c r="E12" s="191"/>
      <c r="F12" s="191"/>
      <c r="G12" s="191"/>
      <c r="H12" s="214"/>
      <c r="I12" s="226"/>
      <c r="J12" s="235" t="s">
        <v>66</v>
      </c>
      <c r="K12" s="236"/>
      <c r="L12" s="244"/>
      <c r="M12" s="238"/>
      <c r="N12" s="191"/>
      <c r="O12" s="191"/>
      <c r="P12" s="191"/>
      <c r="Q12" s="214"/>
      <c r="R12" s="226"/>
      <c r="S12" s="227"/>
      <c r="T12" s="227"/>
      <c r="U12" s="227"/>
      <c r="V12" s="227"/>
      <c r="W12" s="23"/>
      <c r="X12" s="23"/>
      <c r="Y12" s="245"/>
      <c r="Z12" s="178"/>
      <c r="AA12" s="178"/>
      <c r="AB12" s="178"/>
      <c r="AC12" s="178"/>
      <c r="AD12" s="178"/>
      <c r="AE12" s="211"/>
      <c r="AF12" s="211"/>
      <c r="AG12" s="211"/>
      <c r="AH12" s="211"/>
      <c r="AI12" s="211"/>
      <c r="AJ12" s="211"/>
      <c r="AK12" s="211"/>
      <c r="AL12" s="211"/>
    </row>
    <row r="13" spans="1:38" ht="15" customHeight="1" x14ac:dyDescent="0.2">
      <c r="A13" s="42"/>
      <c r="B13" s="246" t="s">
        <v>26</v>
      </c>
      <c r="C13" s="247"/>
      <c r="D13" s="248"/>
      <c r="E13" s="204">
        <f>SUM(E10:E12)</f>
        <v>27</v>
      </c>
      <c r="F13" s="204">
        <f>SUM(F10:F12)</f>
        <v>11</v>
      </c>
      <c r="G13" s="204">
        <f>SUM(G10:G12)</f>
        <v>16</v>
      </c>
      <c r="H13" s="249">
        <f>PRODUCT(F13/E13)</f>
        <v>0.40740740740740738</v>
      </c>
      <c r="I13" s="226"/>
      <c r="J13" s="246" t="s">
        <v>26</v>
      </c>
      <c r="K13" s="248"/>
      <c r="L13" s="248"/>
      <c r="M13" s="204"/>
      <c r="N13" s="204">
        <f>SUM(N10:N12)</f>
        <v>3</v>
      </c>
      <c r="O13" s="204">
        <f>SUM(O10:O12)</f>
        <v>0</v>
      </c>
      <c r="P13" s="204">
        <f>SUM(P10:P12)</f>
        <v>3</v>
      </c>
      <c r="Q13" s="249">
        <f>PRODUCT(O13/N13)</f>
        <v>0</v>
      </c>
      <c r="R13" s="226"/>
      <c r="S13" s="227"/>
      <c r="T13" s="227"/>
      <c r="U13" s="227"/>
      <c r="V13" s="227"/>
      <c r="W13" s="23"/>
      <c r="X13" s="23"/>
      <c r="Y13" s="23"/>
      <c r="Z13" s="178"/>
      <c r="AA13" s="178"/>
      <c r="AB13" s="178"/>
      <c r="AC13" s="178"/>
      <c r="AD13" s="178"/>
      <c r="AE13" s="211"/>
      <c r="AF13" s="211"/>
      <c r="AG13" s="211"/>
      <c r="AH13" s="211"/>
      <c r="AI13" s="211"/>
      <c r="AJ13" s="211"/>
      <c r="AK13" s="211"/>
      <c r="AL13" s="211"/>
    </row>
    <row r="14" spans="1:38" ht="15" customHeight="1" x14ac:dyDescent="0.2">
      <c r="A14" s="45"/>
      <c r="B14" s="245"/>
      <c r="C14" s="250"/>
      <c r="D14" s="251"/>
      <c r="E14" s="245"/>
      <c r="F14" s="226"/>
      <c r="G14" s="226"/>
      <c r="H14" s="226"/>
      <c r="I14" s="228"/>
      <c r="J14" s="245"/>
      <c r="K14" s="226"/>
      <c r="L14" s="226"/>
      <c r="M14" s="226"/>
      <c r="N14" s="245"/>
      <c r="O14" s="226"/>
      <c r="P14" s="226"/>
      <c r="Q14" s="226"/>
      <c r="R14" s="226"/>
      <c r="S14" s="227"/>
      <c r="T14" s="227"/>
      <c r="U14" s="227"/>
      <c r="V14" s="227"/>
      <c r="W14" s="23"/>
      <c r="X14" s="23"/>
      <c r="Y14" s="233"/>
      <c r="Z14" s="178"/>
      <c r="AA14" s="178"/>
      <c r="AB14" s="178"/>
      <c r="AC14" s="178"/>
      <c r="AD14" s="178"/>
      <c r="AE14" s="189"/>
      <c r="AF14" s="189"/>
      <c r="AG14" s="189"/>
      <c r="AH14" s="189"/>
      <c r="AI14" s="189"/>
      <c r="AJ14" s="189"/>
      <c r="AK14" s="189"/>
      <c r="AL14" s="189"/>
    </row>
    <row r="15" spans="1:38" s="211" customFormat="1" ht="15" customHeight="1" x14ac:dyDescent="0.2">
      <c r="A15" s="234"/>
      <c r="B15" s="163"/>
      <c r="C15" s="163"/>
      <c r="D15" s="163"/>
      <c r="E15" s="234"/>
      <c r="F15" s="23"/>
      <c r="G15" s="23"/>
      <c r="H15" s="23"/>
      <c r="I15" s="163"/>
      <c r="J15" s="163"/>
      <c r="K15" s="163"/>
      <c r="L15" s="178"/>
      <c r="M15" s="163"/>
      <c r="N15" s="163"/>
      <c r="O15" s="234"/>
      <c r="P15" s="23"/>
      <c r="Q15" s="23"/>
      <c r="R15" s="23"/>
      <c r="S15" s="163"/>
      <c r="T15" s="163"/>
      <c r="U15" s="163"/>
      <c r="V15" s="178"/>
      <c r="W15" s="178"/>
      <c r="X15" s="178"/>
      <c r="Y15" s="163"/>
      <c r="Z15" s="163"/>
      <c r="AA15" s="163"/>
      <c r="AB15" s="163"/>
      <c r="AC15" s="163"/>
      <c r="AD15" s="163"/>
    </row>
    <row r="16" spans="1:38" s="211" customFormat="1" ht="15" customHeight="1" x14ac:dyDescent="0.2">
      <c r="A16" s="234"/>
      <c r="B16" s="163"/>
      <c r="C16" s="163"/>
      <c r="D16" s="163"/>
      <c r="E16" s="234"/>
      <c r="F16" s="23"/>
      <c r="G16" s="23"/>
      <c r="H16" s="23"/>
      <c r="I16" s="163"/>
      <c r="J16" s="163"/>
      <c r="K16" s="163"/>
      <c r="L16" s="178"/>
      <c r="M16" s="163"/>
      <c r="N16" s="163"/>
      <c r="O16" s="234"/>
      <c r="P16" s="23"/>
      <c r="Q16" s="23"/>
      <c r="R16" s="23"/>
      <c r="S16" s="163"/>
      <c r="T16" s="163"/>
      <c r="U16" s="163"/>
      <c r="V16" s="178"/>
      <c r="W16" s="178"/>
      <c r="X16" s="178"/>
      <c r="Y16" s="163"/>
      <c r="Z16" s="163"/>
      <c r="AA16" s="163"/>
      <c r="AB16" s="163"/>
      <c r="AC16" s="163"/>
      <c r="AD16" s="163"/>
    </row>
    <row r="17" spans="1:30" s="211" customFormat="1" ht="15" customHeight="1" x14ac:dyDescent="0.2">
      <c r="A17" s="234"/>
      <c r="B17" s="163"/>
      <c r="C17" s="163"/>
      <c r="D17" s="163"/>
      <c r="E17" s="234"/>
      <c r="F17" s="23"/>
      <c r="G17" s="23"/>
      <c r="H17" s="23"/>
      <c r="I17" s="163"/>
      <c r="J17" s="163"/>
      <c r="K17" s="163"/>
      <c r="L17" s="178"/>
      <c r="M17" s="163"/>
      <c r="N17" s="163"/>
      <c r="O17" s="234"/>
      <c r="P17" s="23"/>
      <c r="Q17" s="23"/>
      <c r="R17" s="23"/>
      <c r="S17" s="163"/>
      <c r="T17" s="163"/>
      <c r="U17" s="163"/>
      <c r="V17" s="178"/>
      <c r="W17" s="178"/>
      <c r="X17" s="178"/>
      <c r="Y17" s="163"/>
      <c r="Z17" s="163"/>
      <c r="AA17" s="163"/>
      <c r="AB17" s="163"/>
      <c r="AC17" s="163"/>
      <c r="AD17" s="163"/>
    </row>
    <row r="18" spans="1:30" s="211" customFormat="1" ht="15" customHeight="1" x14ac:dyDescent="0.2">
      <c r="A18" s="234"/>
      <c r="B18" s="163"/>
      <c r="C18" s="163"/>
      <c r="D18" s="163"/>
      <c r="E18" s="234"/>
      <c r="F18" s="23"/>
      <c r="G18" s="23"/>
      <c r="H18" s="23"/>
      <c r="I18" s="163"/>
      <c r="J18" s="163"/>
      <c r="K18" s="163"/>
      <c r="L18" s="178"/>
      <c r="M18" s="163"/>
      <c r="N18" s="163"/>
      <c r="O18" s="234"/>
      <c r="P18" s="23"/>
      <c r="Q18" s="23"/>
      <c r="R18" s="23"/>
      <c r="S18" s="163"/>
      <c r="T18" s="163"/>
      <c r="U18" s="163"/>
      <c r="V18" s="178"/>
      <c r="W18" s="178"/>
      <c r="X18" s="178"/>
      <c r="Y18" s="163"/>
      <c r="Z18" s="163"/>
      <c r="AA18" s="163"/>
      <c r="AB18" s="163"/>
      <c r="AC18" s="163"/>
      <c r="AD18" s="163"/>
    </row>
    <row r="19" spans="1:30" s="211" customFormat="1" ht="15" customHeight="1" x14ac:dyDescent="0.2">
      <c r="A19" s="234"/>
      <c r="B19" s="163"/>
      <c r="C19" s="163"/>
      <c r="D19" s="163"/>
      <c r="E19" s="234"/>
      <c r="F19" s="23"/>
      <c r="G19" s="23"/>
      <c r="H19" s="23"/>
      <c r="I19" s="163"/>
      <c r="J19" s="163"/>
      <c r="K19" s="163"/>
      <c r="L19" s="178"/>
      <c r="M19" s="163"/>
      <c r="N19" s="163"/>
      <c r="O19" s="234"/>
      <c r="P19" s="23"/>
      <c r="Q19" s="23"/>
      <c r="R19" s="23"/>
      <c r="S19" s="163"/>
      <c r="T19" s="163"/>
      <c r="U19" s="163"/>
      <c r="V19" s="178"/>
      <c r="W19" s="178"/>
      <c r="X19" s="178"/>
      <c r="Y19" s="163"/>
      <c r="Z19" s="163"/>
      <c r="AA19" s="163"/>
      <c r="AB19" s="163"/>
      <c r="AC19" s="163"/>
      <c r="AD19" s="163"/>
    </row>
    <row r="20" spans="1:30" s="211" customFormat="1" ht="15" customHeight="1" x14ac:dyDescent="0.2">
      <c r="A20" s="234"/>
      <c r="B20" s="163"/>
      <c r="C20" s="163"/>
      <c r="D20" s="163"/>
      <c r="E20" s="234"/>
      <c r="F20" s="23"/>
      <c r="G20" s="23"/>
      <c r="H20" s="23"/>
      <c r="I20" s="163"/>
      <c r="J20" s="163"/>
      <c r="K20" s="163"/>
      <c r="L20" s="178"/>
      <c r="M20" s="163"/>
      <c r="N20" s="163"/>
      <c r="O20" s="234"/>
      <c r="P20" s="23"/>
      <c r="Q20" s="23"/>
      <c r="R20" s="23"/>
      <c r="S20" s="163"/>
      <c r="T20" s="163"/>
      <c r="U20" s="163"/>
      <c r="V20" s="178"/>
      <c r="W20" s="178"/>
      <c r="X20" s="178"/>
      <c r="Y20" s="163"/>
      <c r="Z20" s="163"/>
      <c r="AA20" s="163"/>
      <c r="AB20" s="163"/>
      <c r="AC20" s="163"/>
      <c r="AD20" s="163"/>
    </row>
    <row r="21" spans="1:30" s="211" customFormat="1" ht="15" customHeight="1" x14ac:dyDescent="0.2">
      <c r="A21" s="234"/>
      <c r="B21" s="163"/>
      <c r="C21" s="163"/>
      <c r="D21" s="163"/>
      <c r="E21" s="234"/>
      <c r="F21" s="23"/>
      <c r="G21" s="23"/>
      <c r="H21" s="23"/>
      <c r="I21" s="163"/>
      <c r="J21" s="163"/>
      <c r="K21" s="163"/>
      <c r="L21" s="178"/>
      <c r="M21" s="163"/>
      <c r="N21" s="163"/>
      <c r="O21" s="234"/>
      <c r="P21" s="23"/>
      <c r="Q21" s="23"/>
      <c r="R21" s="23"/>
      <c r="S21" s="163"/>
      <c r="T21" s="163"/>
      <c r="U21" s="163"/>
      <c r="V21" s="178"/>
      <c r="W21" s="178"/>
      <c r="X21" s="178"/>
      <c r="Y21" s="163"/>
      <c r="Z21" s="163"/>
      <c r="AA21" s="163"/>
      <c r="AB21" s="163"/>
      <c r="AC21" s="163"/>
      <c r="AD21" s="163"/>
    </row>
    <row r="22" spans="1:30" s="211" customFormat="1" ht="15" customHeight="1" x14ac:dyDescent="0.2">
      <c r="A22" s="234"/>
      <c r="B22" s="163"/>
      <c r="C22" s="163"/>
      <c r="D22" s="163"/>
      <c r="E22" s="234"/>
      <c r="F22" s="23"/>
      <c r="G22" s="23"/>
      <c r="H22" s="23"/>
      <c r="I22" s="163"/>
      <c r="J22" s="163"/>
      <c r="K22" s="163"/>
      <c r="L22" s="178"/>
      <c r="M22" s="163"/>
      <c r="N22" s="163"/>
      <c r="O22" s="234"/>
      <c r="P22" s="23"/>
      <c r="Q22" s="23"/>
      <c r="R22" s="23"/>
      <c r="S22" s="163"/>
      <c r="T22" s="163"/>
      <c r="U22" s="163"/>
      <c r="V22" s="178"/>
      <c r="W22" s="178"/>
      <c r="X22" s="178"/>
      <c r="Y22" s="163"/>
      <c r="Z22" s="163"/>
      <c r="AA22" s="163"/>
      <c r="AB22" s="163"/>
      <c r="AC22" s="163"/>
      <c r="AD22" s="163"/>
    </row>
    <row r="23" spans="1:30" s="211" customFormat="1" ht="15" customHeight="1" x14ac:dyDescent="0.2">
      <c r="A23" s="234"/>
      <c r="B23" s="163"/>
      <c r="C23" s="163"/>
      <c r="D23" s="163"/>
      <c r="E23" s="234"/>
      <c r="F23" s="23"/>
      <c r="G23" s="23"/>
      <c r="H23" s="23"/>
      <c r="I23" s="163"/>
      <c r="J23" s="163"/>
      <c r="K23" s="163"/>
      <c r="L23" s="178"/>
      <c r="M23" s="163"/>
      <c r="N23" s="163"/>
      <c r="O23" s="234"/>
      <c r="P23" s="23"/>
      <c r="Q23" s="23"/>
      <c r="R23" s="23"/>
      <c r="S23" s="163"/>
      <c r="T23" s="163"/>
      <c r="U23" s="163"/>
      <c r="V23" s="178"/>
      <c r="W23" s="178"/>
      <c r="X23" s="178"/>
      <c r="Y23" s="163"/>
      <c r="Z23" s="163"/>
      <c r="AA23" s="163"/>
      <c r="AB23" s="163"/>
      <c r="AC23" s="163"/>
      <c r="AD23" s="163"/>
    </row>
    <row r="24" spans="1:30" s="211" customFormat="1" ht="15" customHeight="1" x14ac:dyDescent="0.2">
      <c r="A24" s="234"/>
      <c r="B24" s="163"/>
      <c r="C24" s="163"/>
      <c r="D24" s="163"/>
      <c r="E24" s="234"/>
      <c r="F24" s="23"/>
      <c r="G24" s="23"/>
      <c r="H24" s="23"/>
      <c r="I24" s="163"/>
      <c r="J24" s="163"/>
      <c r="K24" s="163"/>
      <c r="L24" s="178"/>
      <c r="M24" s="163"/>
      <c r="N24" s="163"/>
      <c r="O24" s="234"/>
      <c r="P24" s="23"/>
      <c r="Q24" s="23"/>
      <c r="R24" s="23"/>
      <c r="S24" s="163"/>
      <c r="T24" s="163"/>
      <c r="U24" s="163"/>
      <c r="V24" s="178"/>
      <c r="W24" s="178"/>
      <c r="X24" s="178"/>
      <c r="Y24" s="163"/>
      <c r="Z24" s="163"/>
      <c r="AA24" s="163"/>
      <c r="AB24" s="163"/>
      <c r="AC24" s="163"/>
      <c r="AD24" s="163"/>
    </row>
    <row r="25" spans="1:30" s="211" customFormat="1" ht="15" customHeight="1" x14ac:dyDescent="0.2">
      <c r="A25" s="234"/>
      <c r="B25" s="163"/>
      <c r="C25" s="163"/>
      <c r="D25" s="163"/>
      <c r="E25" s="234"/>
      <c r="F25" s="23"/>
      <c r="G25" s="23"/>
      <c r="H25" s="23"/>
      <c r="I25" s="163"/>
      <c r="J25" s="163"/>
      <c r="K25" s="163"/>
      <c r="L25" s="178"/>
      <c r="M25" s="163"/>
      <c r="N25" s="163"/>
      <c r="O25" s="234"/>
      <c r="P25" s="23"/>
      <c r="Q25" s="23"/>
      <c r="R25" s="23"/>
      <c r="S25" s="163"/>
      <c r="T25" s="163"/>
      <c r="U25" s="163"/>
      <c r="V25" s="178"/>
      <c r="W25" s="178"/>
      <c r="X25" s="178"/>
      <c r="Y25" s="163"/>
      <c r="Z25" s="163"/>
      <c r="AA25" s="163"/>
      <c r="AB25" s="163"/>
      <c r="AC25" s="163"/>
      <c r="AD25" s="163"/>
    </row>
    <row r="26" spans="1:30" s="211" customFormat="1" ht="15" customHeight="1" x14ac:dyDescent="0.2">
      <c r="A26" s="234"/>
      <c r="B26" s="163"/>
      <c r="C26" s="163"/>
      <c r="D26" s="163"/>
      <c r="E26" s="234"/>
      <c r="F26" s="23"/>
      <c r="G26" s="23"/>
      <c r="H26" s="23"/>
      <c r="I26" s="163"/>
      <c r="J26" s="163"/>
      <c r="K26" s="163"/>
      <c r="L26" s="178"/>
      <c r="M26" s="163"/>
      <c r="N26" s="163"/>
      <c r="O26" s="234"/>
      <c r="P26" s="23"/>
      <c r="Q26" s="23"/>
      <c r="R26" s="23"/>
      <c r="S26" s="163"/>
      <c r="T26" s="163"/>
      <c r="U26" s="163"/>
      <c r="V26" s="178"/>
      <c r="W26" s="178"/>
      <c r="X26" s="178"/>
      <c r="Y26" s="163"/>
      <c r="Z26" s="163"/>
      <c r="AA26" s="163"/>
      <c r="AB26" s="163"/>
      <c r="AC26" s="163"/>
      <c r="AD26" s="163"/>
    </row>
    <row r="27" spans="1:30" s="211" customFormat="1" ht="15" customHeight="1" x14ac:dyDescent="0.2">
      <c r="A27" s="234"/>
      <c r="B27" s="163"/>
      <c r="C27" s="163"/>
      <c r="D27" s="163"/>
      <c r="E27" s="234"/>
      <c r="F27" s="23"/>
      <c r="G27" s="23"/>
      <c r="H27" s="23"/>
      <c r="I27" s="163"/>
      <c r="J27" s="163"/>
      <c r="K27" s="163"/>
      <c r="L27" s="178"/>
      <c r="M27" s="163"/>
      <c r="N27" s="163"/>
      <c r="O27" s="234"/>
      <c r="P27" s="23"/>
      <c r="Q27" s="23"/>
      <c r="R27" s="23"/>
      <c r="S27" s="163"/>
      <c r="T27" s="163"/>
      <c r="U27" s="163"/>
      <c r="V27" s="178"/>
      <c r="W27" s="178"/>
      <c r="X27" s="178"/>
      <c r="Y27" s="163"/>
      <c r="Z27" s="163"/>
      <c r="AA27" s="163"/>
      <c r="AB27" s="163"/>
      <c r="AC27" s="163"/>
      <c r="AD27" s="163"/>
    </row>
    <row r="28" spans="1:30" s="211" customFormat="1" ht="15" customHeight="1" x14ac:dyDescent="0.2">
      <c r="A28" s="234"/>
      <c r="B28" s="163"/>
      <c r="C28" s="23"/>
      <c r="D28" s="252"/>
      <c r="E28" s="23"/>
      <c r="F28" s="163"/>
      <c r="G28" s="23"/>
      <c r="H28" s="23"/>
      <c r="I28" s="23"/>
      <c r="J28" s="163"/>
      <c r="K28" s="163"/>
      <c r="L28" s="163"/>
      <c r="M28" s="23"/>
      <c r="N28" s="252"/>
      <c r="O28" s="23"/>
      <c r="P28" s="163"/>
      <c r="Q28" s="23"/>
      <c r="R28" s="23"/>
      <c r="S28" s="23"/>
      <c r="T28" s="163"/>
      <c r="U28" s="163"/>
      <c r="V28" s="163"/>
      <c r="W28" s="178"/>
      <c r="X28" s="178"/>
      <c r="Y28" s="163"/>
      <c r="Z28" s="163"/>
      <c r="AA28" s="163"/>
      <c r="AB28" s="163"/>
      <c r="AC28" s="163"/>
      <c r="AD28" s="163"/>
    </row>
    <row r="29" spans="1:30" s="211" customFormat="1" ht="15" customHeight="1" x14ac:dyDescent="0.2">
      <c r="A29" s="234"/>
      <c r="B29" s="163"/>
      <c r="C29" s="23"/>
      <c r="D29" s="163"/>
      <c r="E29" s="23"/>
      <c r="F29" s="163"/>
      <c r="G29" s="23"/>
      <c r="H29" s="23"/>
      <c r="I29" s="23"/>
      <c r="J29" s="163"/>
      <c r="K29" s="163"/>
      <c r="L29" s="163"/>
      <c r="M29" s="23"/>
      <c r="N29" s="163"/>
      <c r="O29" s="23"/>
      <c r="P29" s="163"/>
      <c r="Q29" s="23"/>
      <c r="R29" s="23"/>
      <c r="S29" s="23"/>
      <c r="T29" s="163"/>
      <c r="U29" s="163"/>
      <c r="V29" s="163"/>
      <c r="W29" s="178"/>
      <c r="X29" s="178"/>
      <c r="Y29" s="163"/>
      <c r="Z29" s="163"/>
      <c r="AA29" s="163"/>
      <c r="AB29" s="163"/>
      <c r="AC29" s="163"/>
      <c r="AD29" s="163"/>
    </row>
    <row r="30" spans="1:30" s="211" customFormat="1" ht="15" customHeight="1" x14ac:dyDescent="0.2">
      <c r="A30" s="234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78"/>
      <c r="X30" s="178"/>
      <c r="Y30" s="163"/>
      <c r="Z30" s="163"/>
      <c r="AA30" s="163"/>
      <c r="AB30" s="163"/>
      <c r="AC30" s="163"/>
      <c r="AD30" s="163"/>
    </row>
    <row r="31" spans="1:30" ht="15" customHeight="1" x14ac:dyDescent="0.2">
      <c r="A31" s="45"/>
      <c r="B31" s="245"/>
      <c r="C31" s="250"/>
      <c r="D31" s="251"/>
      <c r="E31" s="245"/>
      <c r="F31" s="226"/>
      <c r="G31" s="226"/>
      <c r="H31" s="226"/>
      <c r="I31" s="227"/>
      <c r="J31" s="245"/>
      <c r="K31" s="226"/>
      <c r="L31" s="226"/>
      <c r="M31" s="226"/>
      <c r="N31" s="245"/>
      <c r="O31" s="226"/>
      <c r="P31" s="226"/>
      <c r="Q31" s="226"/>
      <c r="R31" s="226"/>
      <c r="S31" s="226"/>
      <c r="T31" s="245"/>
      <c r="U31" s="245"/>
      <c r="V31" s="245"/>
      <c r="W31" s="23"/>
      <c r="X31" s="23"/>
      <c r="Y31" s="163"/>
      <c r="Z31" s="163"/>
      <c r="AA31" s="163"/>
      <c r="AB31" s="163"/>
      <c r="AC31" s="163"/>
      <c r="AD31" s="163"/>
    </row>
    <row r="32" spans="1:30" ht="15" customHeight="1" x14ac:dyDescent="0.2">
      <c r="A32" s="45"/>
      <c r="B32" s="245"/>
      <c r="C32" s="250"/>
      <c r="D32" s="251"/>
      <c r="E32" s="245"/>
      <c r="F32" s="226"/>
      <c r="G32" s="226"/>
      <c r="H32" s="226"/>
      <c r="I32" s="227"/>
      <c r="J32" s="245"/>
      <c r="K32" s="226"/>
      <c r="L32" s="226"/>
      <c r="M32" s="226"/>
      <c r="N32" s="245"/>
      <c r="O32" s="226"/>
      <c r="P32" s="226"/>
      <c r="Q32" s="226"/>
      <c r="R32" s="226"/>
      <c r="S32" s="226"/>
      <c r="T32" s="245"/>
      <c r="U32" s="245"/>
      <c r="V32" s="245"/>
      <c r="W32" s="23"/>
      <c r="X32" s="23"/>
      <c r="Y32" s="163"/>
      <c r="Z32" s="163"/>
      <c r="AA32" s="163"/>
      <c r="AB32" s="163"/>
      <c r="AC32" s="163"/>
      <c r="AD32" s="163"/>
    </row>
    <row r="33" spans="1:30" ht="15" customHeight="1" x14ac:dyDescent="0.2">
      <c r="A33" s="45"/>
      <c r="B33" s="245"/>
      <c r="C33" s="250"/>
      <c r="D33" s="251"/>
      <c r="E33" s="245"/>
      <c r="F33" s="226"/>
      <c r="G33" s="226"/>
      <c r="H33" s="226"/>
      <c r="I33" s="227"/>
      <c r="J33" s="245"/>
      <c r="K33" s="226"/>
      <c r="L33" s="226"/>
      <c r="M33" s="226"/>
      <c r="N33" s="245"/>
      <c r="O33" s="226"/>
      <c r="P33" s="226"/>
      <c r="Q33" s="226"/>
      <c r="R33" s="226"/>
      <c r="S33" s="226"/>
      <c r="T33" s="245"/>
      <c r="U33" s="245"/>
      <c r="V33" s="245"/>
      <c r="W33" s="178"/>
      <c r="X33" s="178"/>
      <c r="Y33" s="163"/>
      <c r="Z33" s="163"/>
      <c r="AA33" s="163"/>
      <c r="AB33" s="163"/>
      <c r="AC33" s="163"/>
      <c r="AD33" s="163"/>
    </row>
    <row r="34" spans="1:30" ht="15" customHeight="1" x14ac:dyDescent="0.2">
      <c r="A34" s="45"/>
      <c r="B34" s="245"/>
      <c r="C34" s="250"/>
      <c r="D34" s="251"/>
      <c r="E34" s="245"/>
      <c r="F34" s="226"/>
      <c r="G34" s="226"/>
      <c r="H34" s="226"/>
      <c r="I34" s="227"/>
      <c r="J34" s="245"/>
      <c r="K34" s="226"/>
      <c r="L34" s="226"/>
      <c r="M34" s="226"/>
      <c r="N34" s="245"/>
      <c r="O34" s="226"/>
      <c r="P34" s="226"/>
      <c r="Q34" s="226"/>
      <c r="R34" s="226"/>
      <c r="S34" s="226"/>
      <c r="T34" s="245"/>
      <c r="U34" s="245"/>
      <c r="V34" s="245"/>
      <c r="W34" s="178"/>
      <c r="X34" s="178"/>
      <c r="Y34" s="163"/>
      <c r="Z34" s="163"/>
      <c r="AA34" s="163"/>
      <c r="AB34" s="163"/>
      <c r="AC34" s="163"/>
      <c r="AD34" s="163"/>
    </row>
    <row r="35" spans="1:30" ht="15" customHeight="1" x14ac:dyDescent="0.2">
      <c r="A35" s="45"/>
      <c r="B35" s="245"/>
      <c r="C35" s="250"/>
      <c r="D35" s="251"/>
      <c r="E35" s="245"/>
      <c r="F35" s="226"/>
      <c r="G35" s="226"/>
      <c r="H35" s="226"/>
      <c r="I35" s="227"/>
      <c r="J35" s="245"/>
      <c r="K35" s="226"/>
      <c r="L35" s="226"/>
      <c r="M35" s="226"/>
      <c r="N35" s="245"/>
      <c r="O35" s="226"/>
      <c r="P35" s="226"/>
      <c r="Q35" s="226"/>
      <c r="R35" s="226"/>
      <c r="S35" s="226"/>
      <c r="T35" s="245"/>
      <c r="U35" s="245"/>
      <c r="V35" s="245"/>
      <c r="W35" s="178"/>
      <c r="X35" s="178"/>
      <c r="Y35" s="178"/>
      <c r="Z35" s="178"/>
      <c r="AA35" s="178"/>
      <c r="AB35" s="178"/>
      <c r="AC35" s="178"/>
      <c r="AD35" s="178"/>
    </row>
    <row r="36" spans="1:30" ht="15" customHeight="1" x14ac:dyDescent="0.2">
      <c r="A36" s="45"/>
      <c r="B36" s="245"/>
      <c r="C36" s="250"/>
      <c r="D36" s="251"/>
      <c r="E36" s="245"/>
      <c r="F36" s="226"/>
      <c r="G36" s="226"/>
      <c r="H36" s="226"/>
      <c r="I36" s="227"/>
      <c r="J36" s="245"/>
      <c r="K36" s="226"/>
      <c r="L36" s="226"/>
      <c r="M36" s="226"/>
      <c r="N36" s="245"/>
      <c r="O36" s="226"/>
      <c r="P36" s="226"/>
      <c r="Q36" s="226"/>
      <c r="R36" s="226"/>
      <c r="S36" s="226"/>
      <c r="T36" s="245"/>
      <c r="U36" s="245"/>
      <c r="V36" s="245"/>
      <c r="W36" s="178"/>
      <c r="X36" s="178"/>
      <c r="Y36" s="178"/>
      <c r="Z36" s="178"/>
      <c r="AA36" s="178"/>
      <c r="AB36" s="178"/>
      <c r="AC36" s="178"/>
      <c r="AD36" s="178"/>
    </row>
    <row r="37" spans="1:30" ht="15" customHeight="1" x14ac:dyDescent="0.2">
      <c r="A37" s="45"/>
      <c r="B37" s="245"/>
      <c r="C37" s="250"/>
      <c r="D37" s="251"/>
      <c r="E37" s="245"/>
      <c r="F37" s="226"/>
      <c r="G37" s="226"/>
      <c r="H37" s="226"/>
      <c r="I37" s="227"/>
      <c r="J37" s="245"/>
      <c r="K37" s="226"/>
      <c r="L37" s="226"/>
      <c r="M37" s="226"/>
      <c r="N37" s="245"/>
      <c r="O37" s="226"/>
      <c r="P37" s="226"/>
      <c r="Q37" s="226"/>
      <c r="R37" s="226"/>
      <c r="S37" s="226"/>
      <c r="T37" s="245"/>
      <c r="U37" s="245"/>
      <c r="V37" s="245"/>
      <c r="W37" s="178"/>
      <c r="X37" s="178"/>
      <c r="Y37" s="178"/>
      <c r="Z37" s="178"/>
      <c r="AA37" s="178"/>
      <c r="AB37" s="178"/>
      <c r="AC37" s="178"/>
      <c r="AD37" s="178"/>
    </row>
    <row r="38" spans="1:30" ht="15" customHeight="1" x14ac:dyDescent="0.2">
      <c r="A38" s="45"/>
      <c r="B38" s="245"/>
      <c r="C38" s="250"/>
      <c r="D38" s="251"/>
      <c r="E38" s="245"/>
      <c r="F38" s="226"/>
      <c r="G38" s="226"/>
      <c r="H38" s="226"/>
      <c r="I38" s="227"/>
      <c r="J38" s="245"/>
      <c r="K38" s="226"/>
      <c r="L38" s="226"/>
      <c r="M38" s="226"/>
      <c r="N38" s="245"/>
      <c r="O38" s="226"/>
      <c r="P38" s="226"/>
      <c r="Q38" s="226"/>
      <c r="R38" s="226"/>
      <c r="S38" s="226"/>
      <c r="T38" s="245"/>
      <c r="U38" s="245"/>
      <c r="V38" s="245"/>
      <c r="W38" s="178"/>
      <c r="X38" s="178"/>
      <c r="Y38" s="178"/>
      <c r="Z38" s="178"/>
      <c r="AA38" s="178"/>
      <c r="AB38" s="178"/>
      <c r="AC38" s="178"/>
      <c r="AD38" s="178"/>
    </row>
    <row r="39" spans="1:30" ht="15" customHeight="1" x14ac:dyDescent="0.2">
      <c r="A39" s="45"/>
      <c r="B39" s="245"/>
      <c r="C39" s="250"/>
      <c r="D39" s="251"/>
      <c r="E39" s="245"/>
      <c r="F39" s="226"/>
      <c r="G39" s="226"/>
      <c r="H39" s="226"/>
      <c r="I39" s="227"/>
      <c r="J39" s="245"/>
      <c r="K39" s="226"/>
      <c r="L39" s="226"/>
      <c r="M39" s="226"/>
      <c r="N39" s="245"/>
      <c r="O39" s="226"/>
      <c r="P39" s="226"/>
      <c r="Q39" s="226"/>
      <c r="R39" s="226"/>
      <c r="S39" s="226"/>
      <c r="T39" s="245"/>
      <c r="U39" s="245"/>
      <c r="V39" s="245"/>
      <c r="W39" s="178"/>
      <c r="X39" s="178"/>
      <c r="Y39" s="178"/>
      <c r="Z39" s="178"/>
      <c r="AA39" s="178"/>
      <c r="AB39" s="178"/>
      <c r="AC39" s="178"/>
      <c r="AD39" s="178"/>
    </row>
    <row r="40" spans="1:30" ht="15" customHeight="1" x14ac:dyDescent="0.2">
      <c r="A40" s="45"/>
      <c r="B40" s="245"/>
      <c r="C40" s="250"/>
      <c r="D40" s="251"/>
      <c r="E40" s="245"/>
      <c r="F40" s="226"/>
      <c r="G40" s="226"/>
      <c r="H40" s="226"/>
      <c r="I40" s="227"/>
      <c r="J40" s="245"/>
      <c r="K40" s="226"/>
      <c r="L40" s="226"/>
      <c r="M40" s="226"/>
      <c r="N40" s="245"/>
      <c r="O40" s="226"/>
      <c r="P40" s="226"/>
      <c r="Q40" s="226"/>
      <c r="R40" s="226"/>
      <c r="S40" s="226"/>
      <c r="T40" s="245"/>
      <c r="U40" s="245"/>
      <c r="V40" s="245"/>
      <c r="W40" s="178"/>
      <c r="X40" s="178"/>
      <c r="Y40" s="178"/>
      <c r="Z40" s="178"/>
      <c r="AA40" s="178"/>
      <c r="AB40" s="178"/>
      <c r="AC40" s="178"/>
      <c r="AD40" s="178"/>
    </row>
    <row r="41" spans="1:30" ht="15" customHeight="1" x14ac:dyDescent="0.2">
      <c r="A41" s="45"/>
      <c r="B41" s="245"/>
      <c r="C41" s="250"/>
      <c r="D41" s="251"/>
      <c r="E41" s="245"/>
      <c r="F41" s="226"/>
      <c r="G41" s="226"/>
      <c r="H41" s="226"/>
      <c r="I41" s="227"/>
      <c r="J41" s="245"/>
      <c r="K41" s="226"/>
      <c r="L41" s="226"/>
      <c r="M41" s="226"/>
      <c r="N41" s="245"/>
      <c r="O41" s="226"/>
      <c r="P41" s="226"/>
      <c r="Q41" s="226"/>
      <c r="R41" s="226"/>
      <c r="S41" s="226"/>
      <c r="T41" s="245"/>
      <c r="U41" s="245"/>
      <c r="V41" s="245"/>
      <c r="W41" s="178"/>
      <c r="X41" s="178"/>
      <c r="Y41" s="178"/>
      <c r="Z41" s="178"/>
      <c r="AA41" s="178"/>
      <c r="AB41" s="178"/>
      <c r="AC41" s="178"/>
      <c r="AD41" s="178"/>
    </row>
    <row r="42" spans="1:30" ht="15" customHeight="1" x14ac:dyDescent="0.2">
      <c r="A42" s="45"/>
      <c r="B42" s="245"/>
      <c r="C42" s="250"/>
      <c r="D42" s="251"/>
      <c r="E42" s="245"/>
      <c r="F42" s="226"/>
      <c r="G42" s="226"/>
      <c r="H42" s="226"/>
      <c r="I42" s="227"/>
      <c r="J42" s="245"/>
      <c r="K42" s="226"/>
      <c r="L42" s="226"/>
      <c r="M42" s="226"/>
      <c r="N42" s="245"/>
      <c r="O42" s="226"/>
      <c r="P42" s="226"/>
      <c r="Q42" s="226"/>
      <c r="R42" s="226"/>
      <c r="S42" s="226"/>
      <c r="T42" s="245"/>
      <c r="U42" s="245"/>
      <c r="V42" s="245"/>
      <c r="W42" s="178"/>
      <c r="X42" s="178"/>
      <c r="Y42" s="178"/>
      <c r="Z42" s="178"/>
      <c r="AA42" s="178"/>
      <c r="AB42" s="178"/>
      <c r="AC42" s="178"/>
      <c r="AD42" s="178"/>
    </row>
    <row r="43" spans="1:30" ht="15" customHeight="1" x14ac:dyDescent="0.2">
      <c r="A43" s="45"/>
      <c r="B43" s="245"/>
      <c r="C43" s="250"/>
      <c r="D43" s="251"/>
      <c r="E43" s="245"/>
      <c r="F43" s="226"/>
      <c r="G43" s="226"/>
      <c r="H43" s="226"/>
      <c r="I43" s="227"/>
      <c r="J43" s="245"/>
      <c r="K43" s="226"/>
      <c r="L43" s="226"/>
      <c r="M43" s="226"/>
      <c r="N43" s="245"/>
      <c r="O43" s="226"/>
      <c r="P43" s="226"/>
      <c r="Q43" s="226"/>
      <c r="R43" s="226"/>
      <c r="S43" s="226"/>
      <c r="T43" s="245"/>
      <c r="U43" s="245"/>
      <c r="V43" s="245"/>
      <c r="W43" s="178"/>
      <c r="X43" s="178"/>
      <c r="Y43" s="178"/>
      <c r="Z43" s="178"/>
      <c r="AA43" s="178"/>
      <c r="AB43" s="178"/>
      <c r="AC43" s="178"/>
      <c r="AD43" s="178"/>
    </row>
    <row r="44" spans="1:30" ht="15" customHeight="1" x14ac:dyDescent="0.2">
      <c r="A44" s="45"/>
      <c r="B44" s="245"/>
      <c r="C44" s="250"/>
      <c r="D44" s="251"/>
      <c r="E44" s="245"/>
      <c r="F44" s="226"/>
      <c r="G44" s="226"/>
      <c r="H44" s="226"/>
      <c r="I44" s="227"/>
      <c r="J44" s="245"/>
      <c r="K44" s="226"/>
      <c r="L44" s="226"/>
      <c r="M44" s="226"/>
      <c r="N44" s="245"/>
      <c r="O44" s="226"/>
      <c r="P44" s="226"/>
      <c r="Q44" s="226"/>
      <c r="R44" s="226"/>
      <c r="S44" s="226"/>
      <c r="T44" s="245"/>
      <c r="U44" s="245"/>
      <c r="V44" s="245"/>
      <c r="W44" s="178"/>
      <c r="X44" s="178"/>
      <c r="Y44" s="178"/>
      <c r="Z44" s="178"/>
      <c r="AA44" s="178"/>
      <c r="AB44" s="178"/>
      <c r="AC44" s="178"/>
      <c r="AD44" s="178"/>
    </row>
    <row r="45" spans="1:30" ht="15" customHeight="1" x14ac:dyDescent="0.2">
      <c r="A45" s="45"/>
      <c r="B45" s="245"/>
      <c r="C45" s="250"/>
      <c r="D45" s="251"/>
      <c r="E45" s="245"/>
      <c r="F45" s="226"/>
      <c r="G45" s="226"/>
      <c r="H45" s="226"/>
      <c r="I45" s="227"/>
      <c r="J45" s="245"/>
      <c r="K45" s="226"/>
      <c r="L45" s="226"/>
      <c r="M45" s="226"/>
      <c r="N45" s="245"/>
      <c r="O45" s="226"/>
      <c r="P45" s="226"/>
      <c r="Q45" s="226"/>
      <c r="R45" s="226"/>
      <c r="S45" s="226"/>
      <c r="T45" s="245"/>
      <c r="U45" s="245"/>
      <c r="V45" s="245"/>
      <c r="W45" s="178"/>
      <c r="X45" s="178"/>
      <c r="Y45" s="178"/>
      <c r="Z45" s="178"/>
      <c r="AA45" s="178"/>
      <c r="AB45" s="178"/>
      <c r="AC45" s="178"/>
      <c r="AD45" s="178"/>
    </row>
    <row r="46" spans="1:30" ht="15" customHeight="1" x14ac:dyDescent="0.2">
      <c r="A46" s="45"/>
      <c r="B46" s="245"/>
      <c r="C46" s="250"/>
      <c r="D46" s="251"/>
      <c r="E46" s="245"/>
      <c r="F46" s="226"/>
      <c r="G46" s="226"/>
      <c r="H46" s="226"/>
      <c r="I46" s="227"/>
      <c r="J46" s="245"/>
      <c r="K46" s="226"/>
      <c r="L46" s="226"/>
      <c r="M46" s="226"/>
      <c r="N46" s="245"/>
      <c r="O46" s="226"/>
      <c r="P46" s="226"/>
      <c r="Q46" s="226"/>
      <c r="R46" s="226"/>
      <c r="S46" s="226"/>
      <c r="T46" s="245"/>
      <c r="U46" s="245"/>
      <c r="V46" s="245"/>
      <c r="W46" s="178"/>
      <c r="X46" s="178"/>
      <c r="Y46" s="178"/>
      <c r="Z46" s="178"/>
      <c r="AA46" s="178"/>
      <c r="AB46" s="178"/>
      <c r="AC46" s="178"/>
      <c r="AD46" s="178"/>
    </row>
    <row r="47" spans="1:30" ht="15" customHeight="1" x14ac:dyDescent="0.2">
      <c r="A47" s="45"/>
      <c r="B47" s="245"/>
      <c r="C47" s="250"/>
      <c r="D47" s="251"/>
      <c r="E47" s="245"/>
      <c r="F47" s="226"/>
      <c r="G47" s="226"/>
      <c r="H47" s="226"/>
      <c r="I47" s="227"/>
      <c r="J47" s="245"/>
      <c r="K47" s="226"/>
      <c r="L47" s="226"/>
      <c r="M47" s="226"/>
      <c r="N47" s="245"/>
      <c r="O47" s="226"/>
      <c r="P47" s="226"/>
      <c r="Q47" s="226"/>
      <c r="R47" s="226"/>
      <c r="S47" s="226"/>
      <c r="T47" s="245"/>
      <c r="U47" s="245"/>
      <c r="V47" s="245"/>
      <c r="W47" s="178"/>
      <c r="X47" s="178"/>
      <c r="Y47" s="178"/>
      <c r="Z47" s="178"/>
      <c r="AA47" s="178"/>
      <c r="AB47" s="178"/>
      <c r="AC47" s="178"/>
      <c r="AD47" s="178"/>
    </row>
    <row r="48" spans="1:30" ht="15" customHeight="1" x14ac:dyDescent="0.2">
      <c r="A48" s="45"/>
      <c r="B48" s="245"/>
      <c r="C48" s="250"/>
      <c r="D48" s="251"/>
      <c r="E48" s="245"/>
      <c r="F48" s="226"/>
      <c r="G48" s="226"/>
      <c r="H48" s="226"/>
      <c r="I48" s="227"/>
      <c r="J48" s="245"/>
      <c r="K48" s="226"/>
      <c r="L48" s="226"/>
      <c r="M48" s="226"/>
      <c r="N48" s="245"/>
      <c r="O48" s="226"/>
      <c r="P48" s="226"/>
      <c r="Q48" s="226"/>
      <c r="R48" s="226"/>
      <c r="S48" s="226"/>
      <c r="T48" s="245"/>
      <c r="U48" s="245"/>
      <c r="V48" s="245"/>
      <c r="W48" s="178"/>
      <c r="X48" s="178"/>
      <c r="Y48" s="178"/>
      <c r="Z48" s="178"/>
      <c r="AA48" s="178"/>
      <c r="AB48" s="178"/>
      <c r="AC48" s="178"/>
      <c r="AD48" s="178"/>
    </row>
    <row r="49" spans="1:30" ht="15" customHeight="1" x14ac:dyDescent="0.2">
      <c r="A49" s="45"/>
      <c r="B49" s="245"/>
      <c r="C49" s="250"/>
      <c r="D49" s="251"/>
      <c r="E49" s="245"/>
      <c r="F49" s="226"/>
      <c r="G49" s="226"/>
      <c r="H49" s="226"/>
      <c r="I49" s="227"/>
      <c r="J49" s="245"/>
      <c r="K49" s="226"/>
      <c r="L49" s="226"/>
      <c r="M49" s="226"/>
      <c r="N49" s="245"/>
      <c r="O49" s="226"/>
      <c r="P49" s="226"/>
      <c r="Q49" s="226"/>
      <c r="R49" s="226"/>
      <c r="S49" s="226"/>
      <c r="T49" s="245"/>
      <c r="U49" s="245"/>
      <c r="V49" s="245"/>
      <c r="W49" s="178"/>
      <c r="X49" s="178"/>
      <c r="Y49" s="178"/>
      <c r="Z49" s="178"/>
      <c r="AA49" s="178"/>
      <c r="AB49" s="178"/>
      <c r="AC49" s="178"/>
      <c r="AD49" s="178"/>
    </row>
    <row r="50" spans="1:30" ht="15" customHeight="1" x14ac:dyDescent="0.2">
      <c r="A50" s="45"/>
      <c r="B50" s="245"/>
      <c r="C50" s="250"/>
      <c r="D50" s="251"/>
      <c r="E50" s="245"/>
      <c r="F50" s="226"/>
      <c r="G50" s="226"/>
      <c r="H50" s="226"/>
      <c r="I50" s="227"/>
      <c r="J50" s="245"/>
      <c r="K50" s="226"/>
      <c r="L50" s="226"/>
      <c r="M50" s="226"/>
      <c r="N50" s="245"/>
      <c r="O50" s="226"/>
      <c r="P50" s="226"/>
      <c r="Q50" s="226"/>
      <c r="R50" s="226"/>
      <c r="S50" s="226"/>
      <c r="T50" s="245"/>
      <c r="U50" s="245"/>
      <c r="V50" s="245"/>
      <c r="W50" s="178"/>
      <c r="X50" s="178"/>
      <c r="Y50" s="178"/>
      <c r="Z50" s="178"/>
      <c r="AA50" s="178"/>
      <c r="AB50" s="178"/>
      <c r="AC50" s="178"/>
      <c r="AD50" s="178"/>
    </row>
    <row r="51" spans="1:30" ht="15" customHeight="1" x14ac:dyDescent="0.2">
      <c r="A51" s="45"/>
      <c r="B51" s="245"/>
      <c r="C51" s="250"/>
      <c r="D51" s="251"/>
      <c r="E51" s="245"/>
      <c r="F51" s="226"/>
      <c r="G51" s="226"/>
      <c r="H51" s="226"/>
      <c r="I51" s="227"/>
      <c r="J51" s="245"/>
      <c r="K51" s="226"/>
      <c r="L51" s="226"/>
      <c r="M51" s="226"/>
      <c r="N51" s="245"/>
      <c r="O51" s="226"/>
      <c r="P51" s="226"/>
      <c r="Q51" s="226"/>
      <c r="R51" s="226"/>
      <c r="S51" s="226"/>
      <c r="T51" s="245"/>
      <c r="U51" s="245"/>
      <c r="V51" s="245"/>
      <c r="W51" s="178"/>
      <c r="X51" s="178"/>
      <c r="Y51" s="178"/>
      <c r="Z51" s="178"/>
      <c r="AA51" s="178"/>
      <c r="AB51" s="178"/>
      <c r="AC51" s="178"/>
      <c r="AD51" s="178"/>
    </row>
    <row r="52" spans="1:30" ht="15" customHeight="1" x14ac:dyDescent="0.2">
      <c r="A52" s="45"/>
      <c r="B52" s="245"/>
      <c r="C52" s="250"/>
      <c r="D52" s="251"/>
      <c r="E52" s="245"/>
      <c r="F52" s="226"/>
      <c r="G52" s="226"/>
      <c r="H52" s="226"/>
      <c r="I52" s="227"/>
      <c r="J52" s="245"/>
      <c r="K52" s="226"/>
      <c r="L52" s="226"/>
      <c r="M52" s="226"/>
      <c r="N52" s="245"/>
      <c r="O52" s="226"/>
      <c r="P52" s="226"/>
      <c r="Q52" s="226"/>
      <c r="R52" s="226"/>
      <c r="S52" s="226"/>
      <c r="T52" s="245"/>
      <c r="U52" s="245"/>
      <c r="V52" s="245"/>
      <c r="W52" s="178"/>
      <c r="X52" s="178"/>
      <c r="Y52" s="178"/>
      <c r="Z52" s="178"/>
      <c r="AA52" s="178"/>
      <c r="AB52" s="178"/>
      <c r="AC52" s="178"/>
      <c r="AD52" s="178"/>
    </row>
    <row r="53" spans="1:30" ht="15" customHeight="1" x14ac:dyDescent="0.2">
      <c r="A53" s="45"/>
      <c r="B53" s="245"/>
      <c r="C53" s="250"/>
      <c r="D53" s="251"/>
      <c r="E53" s="245"/>
      <c r="F53" s="226"/>
      <c r="G53" s="226"/>
      <c r="H53" s="226"/>
      <c r="I53" s="227"/>
      <c r="J53" s="245"/>
      <c r="K53" s="226"/>
      <c r="L53" s="226"/>
      <c r="M53" s="226"/>
      <c r="N53" s="245"/>
      <c r="O53" s="226"/>
      <c r="P53" s="226"/>
      <c r="Q53" s="226"/>
      <c r="R53" s="226"/>
      <c r="S53" s="226"/>
      <c r="T53" s="245"/>
      <c r="U53" s="245"/>
      <c r="V53" s="245"/>
      <c r="W53" s="178"/>
      <c r="X53" s="178"/>
      <c r="Y53" s="178"/>
      <c r="Z53" s="178"/>
      <c r="AA53" s="178"/>
      <c r="AB53" s="178"/>
      <c r="AC53" s="178"/>
      <c r="AD53" s="178"/>
    </row>
    <row r="54" spans="1:30" ht="15" customHeight="1" x14ac:dyDescent="0.2">
      <c r="A54" s="45"/>
      <c r="B54" s="245"/>
      <c r="C54" s="250"/>
      <c r="D54" s="251"/>
      <c r="E54" s="245"/>
      <c r="F54" s="226"/>
      <c r="G54" s="226"/>
      <c r="H54" s="226"/>
      <c r="I54" s="227"/>
      <c r="J54" s="245"/>
      <c r="K54" s="226"/>
      <c r="L54" s="226"/>
      <c r="M54" s="226"/>
      <c r="N54" s="245"/>
      <c r="O54" s="226"/>
      <c r="P54" s="226"/>
      <c r="Q54" s="226"/>
      <c r="R54" s="226"/>
      <c r="S54" s="226"/>
      <c r="T54" s="245"/>
      <c r="U54" s="245"/>
      <c r="V54" s="245"/>
      <c r="W54" s="178"/>
      <c r="X54" s="178"/>
      <c r="Y54" s="178"/>
      <c r="Z54" s="178"/>
      <c r="AA54" s="178"/>
      <c r="AB54" s="178"/>
      <c r="AC54" s="178"/>
      <c r="AD54" s="178"/>
    </row>
    <row r="55" spans="1:30" ht="15" customHeight="1" x14ac:dyDescent="0.2">
      <c r="A55" s="45"/>
      <c r="B55" s="245"/>
      <c r="C55" s="250"/>
      <c r="D55" s="251"/>
      <c r="E55" s="245"/>
      <c r="F55" s="226"/>
      <c r="G55" s="226"/>
      <c r="H55" s="226"/>
      <c r="I55" s="227"/>
      <c r="J55" s="245"/>
      <c r="K55" s="226"/>
      <c r="L55" s="226"/>
      <c r="M55" s="226"/>
      <c r="N55" s="245"/>
      <c r="O55" s="226"/>
      <c r="P55" s="226"/>
      <c r="Q55" s="226"/>
      <c r="R55" s="226"/>
      <c r="S55" s="226"/>
      <c r="T55" s="245"/>
      <c r="U55" s="245"/>
      <c r="V55" s="245"/>
      <c r="W55" s="178"/>
      <c r="X55" s="178"/>
      <c r="Y55" s="178"/>
      <c r="Z55" s="178"/>
      <c r="AA55" s="178"/>
      <c r="AB55" s="178"/>
      <c r="AC55" s="178"/>
      <c r="AD55" s="178"/>
    </row>
    <row r="56" spans="1:30" ht="15" customHeight="1" x14ac:dyDescent="0.2">
      <c r="A56" s="45"/>
      <c r="B56" s="245"/>
      <c r="C56" s="250"/>
      <c r="D56" s="251"/>
      <c r="E56" s="245"/>
      <c r="F56" s="226"/>
      <c r="G56" s="226"/>
      <c r="H56" s="226"/>
      <c r="I56" s="227"/>
      <c r="J56" s="245"/>
      <c r="K56" s="226"/>
      <c r="L56" s="226"/>
      <c r="M56" s="226"/>
      <c r="N56" s="245"/>
      <c r="O56" s="226"/>
      <c r="P56" s="226"/>
      <c r="Q56" s="226"/>
      <c r="R56" s="226"/>
      <c r="S56" s="226"/>
      <c r="T56" s="245"/>
      <c r="U56" s="245"/>
      <c r="V56" s="245"/>
      <c r="W56" s="178"/>
      <c r="X56" s="178"/>
      <c r="Y56" s="178"/>
      <c r="Z56" s="178"/>
      <c r="AA56" s="178"/>
      <c r="AB56" s="178"/>
      <c r="AC56" s="178"/>
      <c r="AD56" s="178"/>
    </row>
    <row r="57" spans="1:30" ht="15" customHeight="1" x14ac:dyDescent="0.2">
      <c r="A57" s="45"/>
      <c r="B57" s="245"/>
      <c r="C57" s="250"/>
      <c r="D57" s="251"/>
      <c r="E57" s="245"/>
      <c r="F57" s="226"/>
      <c r="G57" s="226"/>
      <c r="H57" s="226"/>
      <c r="I57" s="227"/>
      <c r="J57" s="245"/>
      <c r="K57" s="226"/>
      <c r="L57" s="226"/>
      <c r="M57" s="226"/>
      <c r="N57" s="245"/>
      <c r="O57" s="226"/>
      <c r="P57" s="226"/>
      <c r="Q57" s="226"/>
      <c r="R57" s="226"/>
      <c r="S57" s="226"/>
      <c r="T57" s="245"/>
      <c r="U57" s="245"/>
      <c r="V57" s="245"/>
      <c r="W57" s="178"/>
      <c r="X57" s="178"/>
      <c r="Y57" s="178"/>
      <c r="Z57" s="178"/>
      <c r="AA57" s="178"/>
      <c r="AB57" s="178"/>
      <c r="AC57" s="178"/>
      <c r="AD57" s="178"/>
    </row>
    <row r="58" spans="1:30" ht="15" customHeight="1" x14ac:dyDescent="0.2">
      <c r="A58" s="45"/>
      <c r="B58" s="245"/>
      <c r="C58" s="250"/>
      <c r="D58" s="251"/>
      <c r="E58" s="245"/>
      <c r="F58" s="226"/>
      <c r="G58" s="226"/>
      <c r="H58" s="226"/>
      <c r="I58" s="227"/>
      <c r="J58" s="245"/>
      <c r="K58" s="226"/>
      <c r="L58" s="226"/>
      <c r="M58" s="226"/>
      <c r="N58" s="245"/>
      <c r="O58" s="226"/>
      <c r="P58" s="226"/>
      <c r="Q58" s="226"/>
      <c r="R58" s="226"/>
      <c r="S58" s="226"/>
      <c r="T58" s="245"/>
      <c r="U58" s="245"/>
      <c r="V58" s="245"/>
      <c r="W58" s="178"/>
      <c r="X58" s="178"/>
      <c r="Y58" s="178"/>
      <c r="Z58" s="178"/>
      <c r="AA58" s="178"/>
      <c r="AB58" s="178"/>
      <c r="AC58" s="178"/>
      <c r="AD58" s="178"/>
    </row>
    <row r="59" spans="1:30" ht="15" customHeight="1" x14ac:dyDescent="0.2">
      <c r="A59" s="45"/>
      <c r="B59" s="245"/>
      <c r="C59" s="250"/>
      <c r="D59" s="251"/>
      <c r="E59" s="245"/>
      <c r="F59" s="226"/>
      <c r="G59" s="226"/>
      <c r="H59" s="226"/>
      <c r="I59" s="227"/>
      <c r="J59" s="245"/>
      <c r="K59" s="226"/>
      <c r="L59" s="226"/>
      <c r="M59" s="226"/>
      <c r="N59" s="245"/>
      <c r="O59" s="226"/>
      <c r="P59" s="226"/>
      <c r="Q59" s="226"/>
      <c r="R59" s="226"/>
      <c r="S59" s="226"/>
      <c r="T59" s="245"/>
      <c r="U59" s="245"/>
      <c r="V59" s="245"/>
      <c r="W59" s="178"/>
      <c r="X59" s="178"/>
      <c r="Y59" s="178"/>
      <c r="Z59" s="178"/>
      <c r="AA59" s="178"/>
      <c r="AB59" s="178"/>
      <c r="AC59" s="178"/>
      <c r="AD59" s="178"/>
    </row>
    <row r="60" spans="1:30" ht="15" customHeight="1" x14ac:dyDescent="0.2">
      <c r="A60" s="45"/>
      <c r="B60" s="245"/>
      <c r="C60" s="250"/>
      <c r="D60" s="251"/>
      <c r="E60" s="245"/>
      <c r="F60" s="226"/>
      <c r="G60" s="226"/>
      <c r="H60" s="226"/>
      <c r="I60" s="227"/>
      <c r="J60" s="245"/>
      <c r="K60" s="226"/>
      <c r="L60" s="226"/>
      <c r="M60" s="226"/>
      <c r="N60" s="245"/>
      <c r="O60" s="226"/>
      <c r="P60" s="226"/>
      <c r="Q60" s="226"/>
      <c r="R60" s="226"/>
      <c r="S60" s="226"/>
      <c r="T60" s="245"/>
      <c r="U60" s="245"/>
      <c r="V60" s="245"/>
      <c r="W60" s="178"/>
      <c r="X60" s="178"/>
      <c r="Y60" s="178"/>
      <c r="Z60" s="178"/>
      <c r="AA60" s="178"/>
      <c r="AB60" s="178"/>
      <c r="AC60" s="178"/>
      <c r="AD60" s="178"/>
    </row>
    <row r="61" spans="1:30" ht="15" customHeight="1" x14ac:dyDescent="0.2">
      <c r="A61" s="45"/>
      <c r="B61" s="245"/>
      <c r="C61" s="250"/>
      <c r="D61" s="251"/>
      <c r="E61" s="245"/>
      <c r="F61" s="226"/>
      <c r="G61" s="226"/>
      <c r="H61" s="226"/>
      <c r="I61" s="227"/>
      <c r="J61" s="245"/>
      <c r="K61" s="226"/>
      <c r="L61" s="226"/>
      <c r="M61" s="226"/>
      <c r="N61" s="245"/>
      <c r="O61" s="226"/>
      <c r="P61" s="226"/>
      <c r="Q61" s="226"/>
      <c r="R61" s="226"/>
      <c r="S61" s="226"/>
      <c r="T61" s="245"/>
      <c r="U61" s="245"/>
      <c r="V61" s="245"/>
      <c r="W61" s="178"/>
      <c r="X61" s="178"/>
      <c r="Y61" s="178"/>
      <c r="Z61" s="178"/>
      <c r="AA61" s="178"/>
      <c r="AB61" s="178"/>
      <c r="AC61" s="178"/>
      <c r="AD61" s="178"/>
    </row>
    <row r="62" spans="1:30" ht="15" customHeight="1" x14ac:dyDescent="0.2">
      <c r="A62" s="45"/>
      <c r="B62" s="245"/>
      <c r="C62" s="250"/>
      <c r="D62" s="251"/>
      <c r="E62" s="245"/>
      <c r="F62" s="226"/>
      <c r="G62" s="226"/>
      <c r="H62" s="226"/>
      <c r="I62" s="227"/>
      <c r="J62" s="245"/>
      <c r="K62" s="226"/>
      <c r="L62" s="226"/>
      <c r="M62" s="226"/>
      <c r="N62" s="245"/>
      <c r="O62" s="226"/>
      <c r="P62" s="226"/>
      <c r="Q62" s="226"/>
      <c r="R62" s="226"/>
      <c r="S62" s="226"/>
      <c r="T62" s="245"/>
      <c r="U62" s="245"/>
      <c r="V62" s="245"/>
      <c r="W62" s="178"/>
      <c r="X62" s="178"/>
      <c r="Y62" s="178"/>
      <c r="Z62" s="178"/>
      <c r="AA62" s="178"/>
      <c r="AB62" s="178"/>
      <c r="AC62" s="178"/>
      <c r="AD62" s="178"/>
    </row>
    <row r="63" spans="1:30" ht="15" customHeight="1" x14ac:dyDescent="0.2">
      <c r="A63" s="45"/>
      <c r="B63" s="245"/>
      <c r="C63" s="250"/>
      <c r="D63" s="251"/>
      <c r="E63" s="245"/>
      <c r="F63" s="226"/>
      <c r="G63" s="226"/>
      <c r="H63" s="226"/>
      <c r="I63" s="227"/>
      <c r="J63" s="245"/>
      <c r="K63" s="226"/>
      <c r="L63" s="226"/>
      <c r="M63" s="226"/>
      <c r="N63" s="245"/>
      <c r="O63" s="226"/>
      <c r="P63" s="226"/>
      <c r="Q63" s="226"/>
      <c r="R63" s="226"/>
      <c r="S63" s="226"/>
      <c r="T63" s="245"/>
      <c r="U63" s="245"/>
      <c r="V63" s="245"/>
      <c r="W63" s="178"/>
      <c r="X63" s="178"/>
      <c r="Y63" s="178"/>
      <c r="Z63" s="178"/>
      <c r="AA63" s="178"/>
      <c r="AB63" s="178"/>
      <c r="AC63" s="178"/>
      <c r="AD63" s="178"/>
    </row>
    <row r="64" spans="1:30" ht="15" customHeight="1" x14ac:dyDescent="0.2">
      <c r="A64" s="45"/>
      <c r="B64" s="245"/>
      <c r="C64" s="250"/>
      <c r="D64" s="251"/>
      <c r="E64" s="245"/>
      <c r="F64" s="226"/>
      <c r="G64" s="226"/>
      <c r="H64" s="226"/>
      <c r="I64" s="227"/>
      <c r="J64" s="245"/>
      <c r="K64" s="226"/>
      <c r="L64" s="226"/>
      <c r="M64" s="226"/>
      <c r="N64" s="245"/>
      <c r="O64" s="226"/>
      <c r="P64" s="226"/>
      <c r="Q64" s="226"/>
      <c r="R64" s="226"/>
      <c r="S64" s="226"/>
      <c r="T64" s="245"/>
      <c r="U64" s="245"/>
      <c r="V64" s="245"/>
      <c r="W64" s="178"/>
      <c r="X64" s="178"/>
      <c r="Y64" s="178"/>
      <c r="Z64" s="178"/>
      <c r="AA64" s="178"/>
      <c r="AB64" s="178"/>
      <c r="AC64" s="178"/>
      <c r="AD64" s="178"/>
    </row>
    <row r="65" spans="1:30" ht="15" customHeight="1" x14ac:dyDescent="0.2">
      <c r="A65" s="45"/>
      <c r="B65" s="245"/>
      <c r="C65" s="250"/>
      <c r="D65" s="251"/>
      <c r="E65" s="245"/>
      <c r="F65" s="226"/>
      <c r="G65" s="226"/>
      <c r="H65" s="226"/>
      <c r="I65" s="227"/>
      <c r="J65" s="245"/>
      <c r="K65" s="226"/>
      <c r="L65" s="226"/>
      <c r="M65" s="226"/>
      <c r="N65" s="245"/>
      <c r="O65" s="226"/>
      <c r="P65" s="226"/>
      <c r="Q65" s="226"/>
      <c r="R65" s="226"/>
      <c r="S65" s="226"/>
      <c r="T65" s="245"/>
      <c r="U65" s="245"/>
      <c r="V65" s="245"/>
      <c r="W65" s="178"/>
      <c r="X65" s="178"/>
      <c r="Y65" s="178"/>
      <c r="Z65" s="178"/>
      <c r="AA65" s="178"/>
      <c r="AB65" s="178"/>
      <c r="AC65" s="178"/>
      <c r="AD65" s="178"/>
    </row>
    <row r="66" spans="1:30" ht="15" customHeight="1" x14ac:dyDescent="0.2">
      <c r="A66" s="45"/>
      <c r="B66" s="245"/>
      <c r="C66" s="250"/>
      <c r="D66" s="251"/>
      <c r="E66" s="245"/>
      <c r="F66" s="226"/>
      <c r="G66" s="226"/>
      <c r="H66" s="226"/>
      <c r="I66" s="227"/>
      <c r="J66" s="245"/>
      <c r="K66" s="226"/>
      <c r="L66" s="226"/>
      <c r="M66" s="226"/>
      <c r="N66" s="245"/>
      <c r="O66" s="226"/>
      <c r="P66" s="226"/>
      <c r="Q66" s="226"/>
      <c r="R66" s="226"/>
      <c r="S66" s="226"/>
      <c r="T66" s="245"/>
      <c r="U66" s="245"/>
      <c r="V66" s="245"/>
      <c r="W66" s="178"/>
      <c r="X66" s="178"/>
      <c r="Y66" s="178"/>
      <c r="Z66" s="178"/>
      <c r="AA66" s="178"/>
      <c r="AB66" s="178"/>
      <c r="AC66" s="178"/>
      <c r="AD66" s="178"/>
    </row>
    <row r="67" spans="1:30" ht="15" customHeight="1" x14ac:dyDescent="0.2">
      <c r="A67" s="45"/>
      <c r="B67" s="245"/>
      <c r="C67" s="250"/>
      <c r="D67" s="251"/>
      <c r="E67" s="245"/>
      <c r="F67" s="226"/>
      <c r="G67" s="226"/>
      <c r="H67" s="226"/>
      <c r="I67" s="227"/>
      <c r="J67" s="245"/>
      <c r="K67" s="226"/>
      <c r="L67" s="226"/>
      <c r="M67" s="226"/>
      <c r="N67" s="245"/>
      <c r="O67" s="226"/>
      <c r="P67" s="226"/>
      <c r="Q67" s="226"/>
      <c r="R67" s="226"/>
      <c r="S67" s="226"/>
      <c r="T67" s="245"/>
      <c r="U67" s="245"/>
      <c r="V67" s="245"/>
      <c r="W67" s="178"/>
      <c r="X67" s="178"/>
      <c r="Y67" s="178"/>
      <c r="Z67" s="178"/>
      <c r="AA67" s="178"/>
      <c r="AB67" s="178"/>
      <c r="AC67" s="178"/>
      <c r="AD67" s="178"/>
    </row>
    <row r="68" spans="1:30" ht="15" customHeight="1" x14ac:dyDescent="0.2">
      <c r="A68" s="45"/>
      <c r="B68" s="245"/>
      <c r="C68" s="250"/>
      <c r="D68" s="251"/>
      <c r="E68" s="245"/>
      <c r="F68" s="226"/>
      <c r="G68" s="226"/>
      <c r="H68" s="226"/>
      <c r="I68" s="227"/>
      <c r="J68" s="245"/>
      <c r="K68" s="226"/>
      <c r="L68" s="226"/>
      <c r="M68" s="226"/>
      <c r="N68" s="245"/>
      <c r="O68" s="226"/>
      <c r="P68" s="226"/>
      <c r="Q68" s="226"/>
      <c r="R68" s="226"/>
      <c r="S68" s="226"/>
      <c r="T68" s="245"/>
      <c r="U68" s="245"/>
      <c r="V68" s="245"/>
      <c r="W68" s="178"/>
      <c r="X68" s="178"/>
      <c r="Y68" s="178"/>
      <c r="Z68" s="178"/>
      <c r="AA68" s="178"/>
      <c r="AB68" s="178"/>
      <c r="AC68" s="178"/>
      <c r="AD68" s="178"/>
    </row>
    <row r="69" spans="1:30" ht="15" customHeight="1" x14ac:dyDescent="0.2">
      <c r="A69" s="45"/>
      <c r="B69" s="245"/>
      <c r="C69" s="250"/>
      <c r="D69" s="251"/>
      <c r="E69" s="245"/>
      <c r="F69" s="226"/>
      <c r="G69" s="226"/>
      <c r="H69" s="226"/>
      <c r="I69" s="227"/>
      <c r="J69" s="245"/>
      <c r="K69" s="226"/>
      <c r="L69" s="226"/>
      <c r="M69" s="226"/>
      <c r="N69" s="245"/>
      <c r="O69" s="226"/>
      <c r="P69" s="226"/>
      <c r="Q69" s="226"/>
      <c r="R69" s="226"/>
      <c r="S69" s="226"/>
      <c r="T69" s="245"/>
      <c r="U69" s="245"/>
      <c r="V69" s="245"/>
      <c r="W69" s="178"/>
      <c r="X69" s="178"/>
      <c r="Y69" s="178"/>
      <c r="Z69" s="178"/>
      <c r="AA69" s="178"/>
      <c r="AB69" s="178"/>
      <c r="AC69" s="178"/>
      <c r="AD69" s="178"/>
    </row>
    <row r="70" spans="1:30" ht="15" customHeight="1" x14ac:dyDescent="0.2">
      <c r="A70" s="45"/>
      <c r="B70" s="245"/>
      <c r="C70" s="250"/>
      <c r="D70" s="251"/>
      <c r="E70" s="245"/>
      <c r="F70" s="226"/>
      <c r="G70" s="226"/>
      <c r="H70" s="226"/>
      <c r="I70" s="227"/>
      <c r="J70" s="245"/>
      <c r="K70" s="226"/>
      <c r="L70" s="226"/>
      <c r="M70" s="226"/>
      <c r="N70" s="245"/>
      <c r="O70" s="226"/>
      <c r="P70" s="226"/>
      <c r="Q70" s="226"/>
      <c r="R70" s="226"/>
      <c r="S70" s="226"/>
      <c r="T70" s="245"/>
      <c r="U70" s="245"/>
      <c r="V70" s="245"/>
      <c r="W70" s="178"/>
      <c r="X70" s="178"/>
      <c r="Y70" s="178"/>
      <c r="Z70" s="178"/>
      <c r="AA70" s="178"/>
      <c r="AB70" s="178"/>
      <c r="AC70" s="178"/>
      <c r="AD70" s="178"/>
    </row>
    <row r="71" spans="1:30" ht="15" customHeight="1" x14ac:dyDescent="0.2">
      <c r="A71" s="45"/>
      <c r="B71" s="245"/>
      <c r="C71" s="250"/>
      <c r="D71" s="251"/>
      <c r="E71" s="245"/>
      <c r="F71" s="226"/>
      <c r="G71" s="226"/>
      <c r="H71" s="226"/>
      <c r="I71" s="227"/>
      <c r="J71" s="245"/>
      <c r="K71" s="226"/>
      <c r="L71" s="226"/>
      <c r="M71" s="226"/>
      <c r="N71" s="245"/>
      <c r="O71" s="226"/>
      <c r="P71" s="226"/>
      <c r="Q71" s="226"/>
      <c r="R71" s="226"/>
      <c r="S71" s="226"/>
      <c r="T71" s="245"/>
      <c r="U71" s="245"/>
      <c r="V71" s="245"/>
      <c r="W71" s="178"/>
      <c r="X71" s="178"/>
      <c r="Y71" s="178"/>
      <c r="Z71" s="178"/>
      <c r="AA71" s="178"/>
      <c r="AB71" s="178"/>
      <c r="AC71" s="178"/>
      <c r="AD71" s="178"/>
    </row>
    <row r="72" spans="1:30" ht="15" customHeight="1" x14ac:dyDescent="0.2">
      <c r="A72" s="45"/>
      <c r="B72" s="245"/>
      <c r="C72" s="250"/>
      <c r="D72" s="251"/>
      <c r="E72" s="245"/>
      <c r="F72" s="226"/>
      <c r="G72" s="226"/>
      <c r="H72" s="226"/>
      <c r="I72" s="227"/>
      <c r="J72" s="245"/>
      <c r="K72" s="226"/>
      <c r="L72" s="226"/>
      <c r="M72" s="226"/>
      <c r="N72" s="245"/>
      <c r="O72" s="226"/>
      <c r="P72" s="226"/>
      <c r="Q72" s="226"/>
      <c r="R72" s="226"/>
      <c r="S72" s="226"/>
      <c r="T72" s="245"/>
      <c r="U72" s="245"/>
      <c r="V72" s="245"/>
      <c r="W72" s="178"/>
      <c r="X72" s="178"/>
      <c r="Y72" s="178"/>
      <c r="Z72" s="178"/>
      <c r="AA72" s="178"/>
      <c r="AB72" s="178"/>
      <c r="AC72" s="178"/>
      <c r="AD72" s="178"/>
    </row>
    <row r="73" spans="1:30" ht="15" customHeight="1" x14ac:dyDescent="0.2">
      <c r="A73" s="45"/>
      <c r="B73" s="245"/>
      <c r="C73" s="250"/>
      <c r="D73" s="251"/>
      <c r="E73" s="245"/>
      <c r="F73" s="226"/>
      <c r="G73" s="226"/>
      <c r="H73" s="226"/>
      <c r="I73" s="227"/>
      <c r="J73" s="245"/>
      <c r="K73" s="226"/>
      <c r="L73" s="226"/>
      <c r="M73" s="226"/>
      <c r="N73" s="245"/>
      <c r="O73" s="226"/>
      <c r="P73" s="226"/>
      <c r="Q73" s="226"/>
      <c r="R73" s="226"/>
      <c r="S73" s="226"/>
      <c r="T73" s="245"/>
      <c r="U73" s="245"/>
      <c r="V73" s="245"/>
      <c r="W73" s="178"/>
      <c r="X73" s="178"/>
      <c r="Y73" s="178"/>
      <c r="Z73" s="178"/>
      <c r="AA73" s="178"/>
      <c r="AB73" s="178"/>
      <c r="AC73" s="178"/>
      <c r="AD73" s="178"/>
    </row>
    <row r="74" spans="1:30" ht="15" customHeight="1" x14ac:dyDescent="0.2">
      <c r="A74" s="45"/>
      <c r="B74" s="245"/>
      <c r="C74" s="250"/>
      <c r="D74" s="251"/>
      <c r="E74" s="245"/>
      <c r="F74" s="226"/>
      <c r="G74" s="226"/>
      <c r="H74" s="226"/>
      <c r="I74" s="227"/>
      <c r="J74" s="245"/>
      <c r="K74" s="226"/>
      <c r="L74" s="226"/>
      <c r="M74" s="226"/>
      <c r="N74" s="245"/>
      <c r="O74" s="226"/>
      <c r="P74" s="226"/>
      <c r="Q74" s="226"/>
      <c r="R74" s="226"/>
      <c r="S74" s="226"/>
      <c r="T74" s="245"/>
      <c r="U74" s="245"/>
      <c r="V74" s="245"/>
      <c r="W74" s="178"/>
      <c r="X74" s="178"/>
      <c r="Y74" s="178"/>
      <c r="Z74" s="178"/>
      <c r="AA74" s="178"/>
      <c r="AB74" s="178"/>
      <c r="AC74" s="178"/>
      <c r="AD74" s="178"/>
    </row>
    <row r="75" spans="1:30" ht="15" customHeight="1" x14ac:dyDescent="0.2">
      <c r="A75" s="45"/>
      <c r="B75" s="245"/>
      <c r="C75" s="250"/>
      <c r="D75" s="251"/>
      <c r="E75" s="245"/>
      <c r="F75" s="226"/>
      <c r="G75" s="226"/>
      <c r="H75" s="226"/>
      <c r="I75" s="227"/>
      <c r="J75" s="245"/>
      <c r="K75" s="226"/>
      <c r="L75" s="226"/>
      <c r="M75" s="226"/>
      <c r="N75" s="245"/>
      <c r="O75" s="226"/>
      <c r="P75" s="226"/>
      <c r="Q75" s="226"/>
      <c r="R75" s="226"/>
      <c r="S75" s="226"/>
      <c r="T75" s="245"/>
      <c r="U75" s="245"/>
      <c r="V75" s="245"/>
      <c r="W75" s="178"/>
      <c r="X75" s="178"/>
      <c r="Y75" s="178"/>
      <c r="Z75" s="178"/>
      <c r="AA75" s="178"/>
      <c r="AB75" s="178"/>
      <c r="AC75" s="178"/>
      <c r="AD75" s="178"/>
    </row>
    <row r="76" spans="1:30" ht="15" customHeight="1" x14ac:dyDescent="0.2">
      <c r="A76" s="45"/>
      <c r="B76" s="245"/>
      <c r="C76" s="250"/>
      <c r="D76" s="251"/>
      <c r="E76" s="245"/>
      <c r="F76" s="226"/>
      <c r="G76" s="226"/>
      <c r="H76" s="226"/>
      <c r="I76" s="227"/>
      <c r="J76" s="245"/>
      <c r="K76" s="226"/>
      <c r="L76" s="226"/>
      <c r="M76" s="226"/>
      <c r="N76" s="245"/>
      <c r="O76" s="226"/>
      <c r="P76" s="226"/>
      <c r="Q76" s="226"/>
      <c r="R76" s="226"/>
      <c r="S76" s="226"/>
      <c r="T76" s="245"/>
      <c r="U76" s="245"/>
      <c r="V76" s="245"/>
      <c r="W76" s="178"/>
      <c r="X76" s="178"/>
      <c r="Y76" s="178"/>
      <c r="Z76" s="178"/>
      <c r="AA76" s="178"/>
      <c r="AB76" s="178"/>
      <c r="AC76" s="178"/>
      <c r="AD76" s="178"/>
    </row>
    <row r="77" spans="1:30" ht="15" customHeight="1" x14ac:dyDescent="0.2">
      <c r="A77" s="45"/>
      <c r="B77" s="245"/>
      <c r="C77" s="250"/>
      <c r="D77" s="251"/>
      <c r="E77" s="245"/>
      <c r="F77" s="226"/>
      <c r="G77" s="226"/>
      <c r="H77" s="226"/>
      <c r="I77" s="227"/>
      <c r="J77" s="245"/>
      <c r="K77" s="226"/>
      <c r="L77" s="226"/>
      <c r="M77" s="226"/>
      <c r="N77" s="245"/>
      <c r="O77" s="226"/>
      <c r="P77" s="226"/>
      <c r="Q77" s="226"/>
      <c r="R77" s="226"/>
      <c r="S77" s="226"/>
      <c r="T77" s="245"/>
      <c r="U77" s="245"/>
      <c r="V77" s="245"/>
      <c r="W77" s="178"/>
      <c r="X77" s="178"/>
      <c r="Y77" s="178"/>
      <c r="Z77" s="178"/>
      <c r="AA77" s="178"/>
      <c r="AB77" s="178"/>
      <c r="AC77" s="178"/>
      <c r="AD77" s="178"/>
    </row>
    <row r="78" spans="1:30" ht="15" customHeight="1" x14ac:dyDescent="0.2">
      <c r="A78" s="45"/>
      <c r="B78" s="245"/>
      <c r="C78" s="250"/>
      <c r="D78" s="251"/>
      <c r="E78" s="245"/>
      <c r="F78" s="226"/>
      <c r="G78" s="226"/>
      <c r="H78" s="226"/>
      <c r="I78" s="227"/>
      <c r="J78" s="245"/>
      <c r="K78" s="226"/>
      <c r="L78" s="226"/>
      <c r="M78" s="226"/>
      <c r="N78" s="245"/>
      <c r="O78" s="226"/>
      <c r="P78" s="226"/>
      <c r="Q78" s="226"/>
      <c r="R78" s="226"/>
      <c r="S78" s="226"/>
      <c r="T78" s="245"/>
      <c r="U78" s="245"/>
      <c r="V78" s="245"/>
      <c r="W78" s="178"/>
      <c r="X78" s="178"/>
      <c r="Y78" s="178"/>
      <c r="Z78" s="178"/>
      <c r="AA78" s="178"/>
      <c r="AB78" s="178"/>
      <c r="AC78" s="178"/>
      <c r="AD78" s="178"/>
    </row>
    <row r="79" spans="1:30" ht="15" customHeight="1" x14ac:dyDescent="0.2">
      <c r="A79" s="45"/>
      <c r="B79" s="245"/>
      <c r="C79" s="250"/>
      <c r="D79" s="251"/>
      <c r="E79" s="245"/>
      <c r="F79" s="226"/>
      <c r="G79" s="226"/>
      <c r="H79" s="226"/>
      <c r="I79" s="227"/>
      <c r="J79" s="245"/>
      <c r="K79" s="226"/>
      <c r="L79" s="226"/>
      <c r="M79" s="226"/>
      <c r="N79" s="245"/>
      <c r="O79" s="226"/>
      <c r="P79" s="226"/>
      <c r="Q79" s="226"/>
      <c r="R79" s="226"/>
      <c r="S79" s="226"/>
      <c r="T79" s="245"/>
      <c r="U79" s="245"/>
      <c r="V79" s="245"/>
      <c r="W79" s="178"/>
      <c r="X79" s="178"/>
      <c r="Y79" s="178"/>
      <c r="Z79" s="178"/>
      <c r="AA79" s="178"/>
      <c r="AB79" s="178"/>
      <c r="AC79" s="178"/>
      <c r="AD79" s="178"/>
    </row>
    <row r="80" spans="1:30" ht="15" customHeight="1" x14ac:dyDescent="0.2">
      <c r="A80" s="45"/>
      <c r="B80" s="245"/>
      <c r="C80" s="250"/>
      <c r="D80" s="251"/>
      <c r="E80" s="245"/>
      <c r="F80" s="226"/>
      <c r="G80" s="226"/>
      <c r="H80" s="226"/>
      <c r="I80" s="227"/>
      <c r="J80" s="245"/>
      <c r="K80" s="226"/>
      <c r="L80" s="226"/>
      <c r="M80" s="226"/>
      <c r="N80" s="245"/>
      <c r="O80" s="226"/>
      <c r="P80" s="226"/>
      <c r="Q80" s="226"/>
      <c r="R80" s="226"/>
      <c r="S80" s="226"/>
      <c r="T80" s="245"/>
      <c r="U80" s="245"/>
      <c r="V80" s="245"/>
      <c r="W80" s="178"/>
      <c r="X80" s="178"/>
      <c r="Y80" s="178"/>
      <c r="Z80" s="178"/>
      <c r="AA80" s="178"/>
      <c r="AB80" s="178"/>
      <c r="AC80" s="178"/>
      <c r="AD80" s="178"/>
    </row>
    <row r="81" spans="1:30" ht="15" customHeight="1" x14ac:dyDescent="0.2">
      <c r="A81" s="45"/>
      <c r="B81" s="245"/>
      <c r="C81" s="250"/>
      <c r="D81" s="251"/>
      <c r="E81" s="245"/>
      <c r="F81" s="226"/>
      <c r="G81" s="226"/>
      <c r="H81" s="226"/>
      <c r="I81" s="227"/>
      <c r="J81" s="245"/>
      <c r="K81" s="226"/>
      <c r="L81" s="226"/>
      <c r="M81" s="226"/>
      <c r="N81" s="245"/>
      <c r="O81" s="226"/>
      <c r="P81" s="226"/>
      <c r="Q81" s="226"/>
      <c r="R81" s="226"/>
      <c r="S81" s="226"/>
      <c r="T81" s="245"/>
      <c r="U81" s="245"/>
      <c r="V81" s="245"/>
      <c r="W81" s="178"/>
      <c r="X81" s="178"/>
      <c r="Y81" s="178"/>
      <c r="Z81" s="178"/>
      <c r="AA81" s="178"/>
      <c r="AB81" s="178"/>
      <c r="AC81" s="178"/>
      <c r="AD81" s="178"/>
    </row>
    <row r="82" spans="1:30" ht="15" customHeight="1" x14ac:dyDescent="0.2">
      <c r="A82" s="45"/>
      <c r="B82" s="245"/>
      <c r="C82" s="250"/>
      <c r="D82" s="251"/>
      <c r="E82" s="245"/>
      <c r="F82" s="226"/>
      <c r="G82" s="226"/>
      <c r="H82" s="226"/>
      <c r="I82" s="227"/>
      <c r="J82" s="245"/>
      <c r="K82" s="226"/>
      <c r="L82" s="226"/>
      <c r="M82" s="226"/>
      <c r="N82" s="245"/>
      <c r="O82" s="226"/>
      <c r="P82" s="226"/>
      <c r="Q82" s="226"/>
      <c r="R82" s="226"/>
      <c r="S82" s="226"/>
      <c r="T82" s="245"/>
      <c r="U82" s="245"/>
      <c r="V82" s="245"/>
      <c r="W82" s="178"/>
      <c r="X82" s="178"/>
      <c r="Y82" s="178"/>
      <c r="Z82" s="178"/>
      <c r="AA82" s="178"/>
      <c r="AB82" s="178"/>
      <c r="AC82" s="178"/>
      <c r="AD82" s="178"/>
    </row>
    <row r="83" spans="1:30" ht="15" customHeight="1" x14ac:dyDescent="0.2">
      <c r="A83" s="45"/>
      <c r="B83" s="245"/>
      <c r="C83" s="250"/>
      <c r="D83" s="251"/>
      <c r="E83" s="245"/>
      <c r="F83" s="226"/>
      <c r="G83" s="226"/>
      <c r="H83" s="226"/>
      <c r="I83" s="227"/>
      <c r="J83" s="245"/>
      <c r="K83" s="226"/>
      <c r="L83" s="226"/>
      <c r="M83" s="226"/>
      <c r="N83" s="245"/>
      <c r="O83" s="226"/>
      <c r="P83" s="226"/>
      <c r="Q83" s="226"/>
      <c r="R83" s="226"/>
      <c r="S83" s="226"/>
      <c r="T83" s="245"/>
      <c r="U83" s="245"/>
      <c r="V83" s="245"/>
      <c r="W83" s="178"/>
      <c r="X83" s="178"/>
      <c r="Y83" s="178"/>
      <c r="Z83" s="178"/>
      <c r="AA83" s="178"/>
      <c r="AB83" s="178"/>
      <c r="AC83" s="178"/>
      <c r="AD83" s="178"/>
    </row>
    <row r="84" spans="1:30" ht="15" customHeight="1" x14ac:dyDescent="0.2">
      <c r="A84" s="45"/>
      <c r="B84" s="245"/>
      <c r="C84" s="250"/>
      <c r="D84" s="251"/>
      <c r="E84" s="245"/>
      <c r="F84" s="226"/>
      <c r="G84" s="226"/>
      <c r="H84" s="226"/>
      <c r="I84" s="227"/>
      <c r="J84" s="245"/>
      <c r="K84" s="226"/>
      <c r="L84" s="226"/>
      <c r="M84" s="226"/>
      <c r="N84" s="245"/>
      <c r="O84" s="226"/>
      <c r="P84" s="226"/>
      <c r="Q84" s="226"/>
      <c r="R84" s="226"/>
      <c r="S84" s="226"/>
      <c r="T84" s="245"/>
      <c r="U84" s="245"/>
      <c r="V84" s="245"/>
      <c r="W84" s="178"/>
      <c r="X84" s="178"/>
      <c r="Y84" s="178"/>
      <c r="Z84" s="178"/>
      <c r="AA84" s="178"/>
      <c r="AB84" s="178"/>
      <c r="AC84" s="178"/>
      <c r="AD84" s="178"/>
    </row>
    <row r="85" spans="1:30" ht="15" customHeight="1" x14ac:dyDescent="0.2">
      <c r="A85" s="45"/>
      <c r="B85" s="245"/>
      <c r="C85" s="250"/>
      <c r="D85" s="251"/>
      <c r="E85" s="245"/>
      <c r="F85" s="226"/>
      <c r="G85" s="226"/>
      <c r="H85" s="226"/>
      <c r="I85" s="227"/>
      <c r="J85" s="245"/>
      <c r="K85" s="226"/>
      <c r="L85" s="226"/>
      <c r="M85" s="226"/>
      <c r="N85" s="245"/>
      <c r="O85" s="226"/>
      <c r="P85" s="226"/>
      <c r="Q85" s="226"/>
      <c r="R85" s="226"/>
      <c r="S85" s="226"/>
      <c r="T85" s="245"/>
      <c r="U85" s="245"/>
      <c r="V85" s="245"/>
      <c r="W85" s="178"/>
      <c r="X85" s="178"/>
      <c r="Y85" s="178"/>
      <c r="Z85" s="178"/>
      <c r="AA85" s="178"/>
      <c r="AB85" s="178"/>
      <c r="AC85" s="178"/>
      <c r="AD85" s="178"/>
    </row>
    <row r="86" spans="1:30" ht="15" customHeight="1" x14ac:dyDescent="0.2">
      <c r="A86" s="45"/>
      <c r="B86" s="245"/>
      <c r="C86" s="250"/>
      <c r="D86" s="251"/>
      <c r="E86" s="245"/>
      <c r="F86" s="226"/>
      <c r="G86" s="226"/>
      <c r="H86" s="226"/>
      <c r="I86" s="227"/>
      <c r="J86" s="245"/>
      <c r="K86" s="226"/>
      <c r="L86" s="226"/>
      <c r="M86" s="226"/>
      <c r="N86" s="245"/>
      <c r="O86" s="226"/>
      <c r="P86" s="226"/>
      <c r="Q86" s="226"/>
      <c r="R86" s="226"/>
      <c r="S86" s="226"/>
      <c r="T86" s="245"/>
      <c r="U86" s="245"/>
      <c r="V86" s="245"/>
      <c r="W86" s="178"/>
      <c r="X86" s="178"/>
      <c r="Y86" s="178"/>
      <c r="Z86" s="178"/>
      <c r="AA86" s="178"/>
      <c r="AB86" s="178"/>
      <c r="AC86" s="178"/>
      <c r="AD86" s="178"/>
    </row>
    <row r="87" spans="1:30" ht="15" customHeight="1" x14ac:dyDescent="0.2">
      <c r="A87" s="45"/>
      <c r="B87" s="245"/>
      <c r="C87" s="250"/>
      <c r="D87" s="251"/>
      <c r="E87" s="245"/>
      <c r="F87" s="226"/>
      <c r="G87" s="226"/>
      <c r="H87" s="226"/>
      <c r="I87" s="227"/>
      <c r="J87" s="245"/>
      <c r="K87" s="226"/>
      <c r="L87" s="226"/>
      <c r="M87" s="226"/>
      <c r="N87" s="245"/>
      <c r="O87" s="226"/>
      <c r="P87" s="226"/>
      <c r="Q87" s="226"/>
      <c r="R87" s="226"/>
      <c r="S87" s="226"/>
      <c r="T87" s="245"/>
      <c r="U87" s="245"/>
      <c r="V87" s="245"/>
      <c r="W87" s="178"/>
      <c r="X87" s="178"/>
      <c r="Y87" s="178"/>
      <c r="Z87" s="178"/>
      <c r="AA87" s="178"/>
      <c r="AB87" s="178"/>
      <c r="AC87" s="178"/>
      <c r="AD87" s="178"/>
    </row>
    <row r="88" spans="1:30" ht="15" customHeight="1" x14ac:dyDescent="0.2">
      <c r="A88" s="45"/>
      <c r="B88" s="245"/>
      <c r="C88" s="250"/>
      <c r="D88" s="251"/>
      <c r="E88" s="245"/>
      <c r="F88" s="226"/>
      <c r="G88" s="226"/>
      <c r="H88" s="226"/>
      <c r="I88" s="227"/>
      <c r="J88" s="245"/>
      <c r="K88" s="226"/>
      <c r="L88" s="226"/>
      <c r="M88" s="226"/>
      <c r="N88" s="245"/>
      <c r="O88" s="226"/>
      <c r="P88" s="226"/>
      <c r="Q88" s="226"/>
      <c r="R88" s="226"/>
      <c r="S88" s="226"/>
      <c r="T88" s="245"/>
      <c r="U88" s="245"/>
      <c r="V88" s="245"/>
      <c r="W88" s="178"/>
      <c r="X88" s="178"/>
      <c r="Y88" s="178"/>
      <c r="Z88" s="178"/>
      <c r="AA88" s="178"/>
      <c r="AB88" s="178"/>
      <c r="AC88" s="178"/>
      <c r="AD88" s="178"/>
    </row>
    <row r="89" spans="1:30" ht="15" customHeight="1" x14ac:dyDescent="0.2">
      <c r="A89" s="45"/>
      <c r="B89" s="245"/>
      <c r="C89" s="250"/>
      <c r="D89" s="251"/>
      <c r="E89" s="245"/>
      <c r="F89" s="226"/>
      <c r="G89" s="226"/>
      <c r="H89" s="226"/>
      <c r="I89" s="227"/>
      <c r="J89" s="245"/>
      <c r="K89" s="226"/>
      <c r="L89" s="226"/>
      <c r="M89" s="226"/>
      <c r="N89" s="245"/>
      <c r="O89" s="226"/>
      <c r="P89" s="226"/>
      <c r="Q89" s="226"/>
      <c r="R89" s="226"/>
      <c r="S89" s="226"/>
      <c r="T89" s="245"/>
      <c r="U89" s="245"/>
      <c r="V89" s="245"/>
      <c r="W89" s="178"/>
      <c r="X89" s="178"/>
      <c r="Y89" s="178"/>
      <c r="Z89" s="178"/>
      <c r="AA89" s="178"/>
      <c r="AB89" s="178"/>
      <c r="AC89" s="178"/>
      <c r="AD89" s="178"/>
    </row>
    <row r="90" spans="1:30" ht="15" customHeight="1" x14ac:dyDescent="0.2">
      <c r="A90" s="45"/>
      <c r="B90" s="245"/>
      <c r="C90" s="250"/>
      <c r="D90" s="251"/>
      <c r="E90" s="245"/>
      <c r="F90" s="226"/>
      <c r="G90" s="226"/>
      <c r="H90" s="226"/>
      <c r="I90" s="227"/>
      <c r="J90" s="245"/>
      <c r="K90" s="226"/>
      <c r="L90" s="226"/>
      <c r="M90" s="226"/>
      <c r="N90" s="245"/>
      <c r="O90" s="226"/>
      <c r="P90" s="226"/>
      <c r="Q90" s="226"/>
      <c r="R90" s="226"/>
      <c r="S90" s="226"/>
      <c r="T90" s="245"/>
      <c r="U90" s="245"/>
      <c r="V90" s="245"/>
      <c r="W90" s="178"/>
      <c r="X90" s="178"/>
      <c r="Y90" s="178"/>
      <c r="Z90" s="178"/>
      <c r="AA90" s="178"/>
      <c r="AB90" s="178"/>
      <c r="AC90" s="178"/>
      <c r="AD90" s="178"/>
    </row>
    <row r="91" spans="1:30" ht="15" customHeight="1" x14ac:dyDescent="0.2">
      <c r="A91" s="45"/>
      <c r="B91" s="245"/>
      <c r="C91" s="250"/>
      <c r="D91" s="251"/>
      <c r="E91" s="245"/>
      <c r="F91" s="226"/>
      <c r="G91" s="226"/>
      <c r="H91" s="226"/>
      <c r="I91" s="227"/>
      <c r="J91" s="245"/>
      <c r="K91" s="226"/>
      <c r="L91" s="226"/>
      <c r="M91" s="226"/>
      <c r="N91" s="245"/>
      <c r="O91" s="226"/>
      <c r="P91" s="226"/>
      <c r="Q91" s="226"/>
      <c r="R91" s="226"/>
      <c r="S91" s="226"/>
      <c r="T91" s="245"/>
      <c r="U91" s="245"/>
      <c r="V91" s="245"/>
      <c r="W91" s="178"/>
      <c r="X91" s="178"/>
      <c r="Y91" s="178"/>
      <c r="Z91" s="178"/>
      <c r="AA91" s="178"/>
      <c r="AB91" s="178"/>
      <c r="AC91" s="178"/>
      <c r="AD91" s="178"/>
    </row>
    <row r="92" spans="1:30" ht="15" customHeight="1" x14ac:dyDescent="0.2">
      <c r="A92" s="45"/>
      <c r="B92" s="245"/>
      <c r="C92" s="250"/>
      <c r="D92" s="251"/>
      <c r="E92" s="245"/>
      <c r="F92" s="226"/>
      <c r="G92" s="226"/>
      <c r="H92" s="226"/>
      <c r="I92" s="227"/>
      <c r="J92" s="245"/>
      <c r="K92" s="226"/>
      <c r="L92" s="226"/>
      <c r="M92" s="226"/>
      <c r="N92" s="245"/>
      <c r="O92" s="226"/>
      <c r="P92" s="226"/>
      <c r="Q92" s="226"/>
      <c r="R92" s="226"/>
      <c r="S92" s="226"/>
      <c r="T92" s="245"/>
      <c r="U92" s="245"/>
      <c r="V92" s="245"/>
      <c r="W92" s="178"/>
      <c r="X92" s="178"/>
      <c r="Y92" s="178"/>
      <c r="Z92" s="178"/>
      <c r="AA92" s="178"/>
      <c r="AB92" s="178"/>
      <c r="AC92" s="178"/>
      <c r="AD92" s="178"/>
    </row>
    <row r="93" spans="1:30" ht="15" customHeight="1" x14ac:dyDescent="0.2">
      <c r="A93" s="45"/>
      <c r="B93" s="245"/>
      <c r="C93" s="250"/>
      <c r="D93" s="251"/>
      <c r="E93" s="245"/>
      <c r="F93" s="226"/>
      <c r="G93" s="226"/>
      <c r="H93" s="226"/>
      <c r="I93" s="227"/>
      <c r="J93" s="245"/>
      <c r="K93" s="226"/>
      <c r="L93" s="226"/>
      <c r="M93" s="226"/>
      <c r="N93" s="245"/>
      <c r="O93" s="226"/>
      <c r="P93" s="226"/>
      <c r="Q93" s="226"/>
      <c r="R93" s="226"/>
      <c r="S93" s="226"/>
      <c r="T93" s="245"/>
      <c r="U93" s="245"/>
      <c r="V93" s="245"/>
      <c r="W93" s="178"/>
      <c r="X93" s="178"/>
      <c r="Y93" s="178"/>
      <c r="Z93" s="178"/>
      <c r="AA93" s="178"/>
      <c r="AB93" s="178"/>
      <c r="AC93" s="178"/>
      <c r="AD93" s="178"/>
    </row>
    <row r="94" spans="1:30" ht="15" customHeight="1" x14ac:dyDescent="0.2">
      <c r="A94" s="45"/>
      <c r="B94" s="245"/>
      <c r="C94" s="250"/>
      <c r="D94" s="251"/>
      <c r="E94" s="245"/>
      <c r="F94" s="226"/>
      <c r="G94" s="226"/>
      <c r="H94" s="226"/>
      <c r="I94" s="227"/>
      <c r="J94" s="245"/>
      <c r="K94" s="226"/>
      <c r="L94" s="226"/>
      <c r="M94" s="226"/>
      <c r="N94" s="245"/>
      <c r="O94" s="226"/>
      <c r="P94" s="226"/>
      <c r="Q94" s="226"/>
      <c r="R94" s="226"/>
      <c r="S94" s="226"/>
      <c r="T94" s="245"/>
      <c r="U94" s="245"/>
      <c r="V94" s="245"/>
      <c r="W94" s="178"/>
      <c r="X94" s="178"/>
      <c r="Y94" s="178"/>
      <c r="Z94" s="178"/>
      <c r="AA94" s="178"/>
      <c r="AB94" s="178"/>
      <c r="AC94" s="178"/>
      <c r="AD94" s="178"/>
    </row>
    <row r="95" spans="1:30" ht="15" customHeight="1" x14ac:dyDescent="0.2">
      <c r="A95" s="45"/>
      <c r="B95" s="245"/>
      <c r="C95" s="250"/>
      <c r="D95" s="251"/>
      <c r="E95" s="245"/>
      <c r="F95" s="226"/>
      <c r="G95" s="226"/>
      <c r="H95" s="226"/>
      <c r="I95" s="227"/>
      <c r="J95" s="245"/>
      <c r="K95" s="226"/>
      <c r="L95" s="226"/>
      <c r="M95" s="226"/>
      <c r="N95" s="245"/>
      <c r="O95" s="226"/>
      <c r="P95" s="226"/>
      <c r="Q95" s="226"/>
      <c r="R95" s="226"/>
      <c r="S95" s="226"/>
      <c r="T95" s="245"/>
      <c r="U95" s="245"/>
      <c r="V95" s="245"/>
      <c r="W95" s="178"/>
      <c r="X95" s="178"/>
      <c r="Y95" s="178"/>
      <c r="Z95" s="178"/>
      <c r="AA95" s="178"/>
      <c r="AB95" s="178"/>
      <c r="AC95" s="178"/>
      <c r="AD95" s="178"/>
    </row>
    <row r="96" spans="1:30" ht="15" customHeight="1" x14ac:dyDescent="0.2">
      <c r="A96" s="45"/>
      <c r="B96" s="245"/>
      <c r="C96" s="250"/>
      <c r="D96" s="251"/>
      <c r="E96" s="245"/>
      <c r="F96" s="226"/>
      <c r="G96" s="226"/>
      <c r="H96" s="226"/>
      <c r="I96" s="227"/>
      <c r="J96" s="245"/>
      <c r="K96" s="226"/>
      <c r="L96" s="226"/>
      <c r="M96" s="226"/>
      <c r="N96" s="245"/>
      <c r="O96" s="226"/>
      <c r="P96" s="226"/>
      <c r="Q96" s="226"/>
      <c r="R96" s="226"/>
      <c r="S96" s="226"/>
      <c r="T96" s="245"/>
      <c r="U96" s="245"/>
      <c r="V96" s="245"/>
      <c r="W96" s="178"/>
      <c r="X96" s="178"/>
      <c r="Y96" s="178"/>
      <c r="Z96" s="178"/>
      <c r="AA96" s="178"/>
      <c r="AB96" s="178"/>
      <c r="AC96" s="178"/>
      <c r="AD96" s="178"/>
    </row>
    <row r="97" spans="1:30" ht="15" customHeight="1" x14ac:dyDescent="0.2">
      <c r="A97" s="45"/>
      <c r="B97" s="245"/>
      <c r="C97" s="250"/>
      <c r="D97" s="251"/>
      <c r="E97" s="245"/>
      <c r="F97" s="226"/>
      <c r="G97" s="226"/>
      <c r="H97" s="226"/>
      <c r="I97" s="227"/>
      <c r="J97" s="245"/>
      <c r="K97" s="226"/>
      <c r="L97" s="226"/>
      <c r="M97" s="226"/>
      <c r="N97" s="245"/>
      <c r="O97" s="226"/>
      <c r="P97" s="226"/>
      <c r="Q97" s="226"/>
      <c r="R97" s="226"/>
      <c r="S97" s="226"/>
      <c r="T97" s="245"/>
      <c r="U97" s="245"/>
      <c r="V97" s="245"/>
      <c r="W97" s="178"/>
      <c r="X97" s="178"/>
      <c r="Y97" s="178"/>
      <c r="Z97" s="178"/>
      <c r="AA97" s="178"/>
      <c r="AB97" s="178"/>
      <c r="AC97" s="178"/>
      <c r="AD97" s="178"/>
    </row>
    <row r="98" spans="1:30" ht="15" customHeight="1" x14ac:dyDescent="0.2">
      <c r="A98" s="45"/>
      <c r="B98" s="245"/>
      <c r="C98" s="250"/>
      <c r="D98" s="251"/>
      <c r="E98" s="245"/>
      <c r="F98" s="226"/>
      <c r="G98" s="226"/>
      <c r="H98" s="226"/>
      <c r="I98" s="227"/>
      <c r="J98" s="245"/>
      <c r="K98" s="226"/>
      <c r="L98" s="226"/>
      <c r="M98" s="226"/>
      <c r="N98" s="245"/>
      <c r="O98" s="226"/>
      <c r="P98" s="226"/>
      <c r="Q98" s="226"/>
      <c r="R98" s="226"/>
      <c r="S98" s="226"/>
      <c r="T98" s="245"/>
      <c r="U98" s="245"/>
      <c r="V98" s="245"/>
      <c r="W98" s="178"/>
      <c r="X98" s="178"/>
      <c r="Y98" s="178"/>
      <c r="Z98" s="178"/>
      <c r="AA98" s="178"/>
      <c r="AB98" s="178"/>
      <c r="AC98" s="178"/>
      <c r="AD98" s="178"/>
    </row>
    <row r="99" spans="1:30" ht="15" customHeight="1" x14ac:dyDescent="0.2">
      <c r="A99" s="45"/>
      <c r="B99" s="245"/>
      <c r="C99" s="250"/>
      <c r="D99" s="251"/>
      <c r="E99" s="245"/>
      <c r="F99" s="226"/>
      <c r="G99" s="226"/>
      <c r="H99" s="226"/>
      <c r="I99" s="227"/>
      <c r="J99" s="245"/>
      <c r="K99" s="226"/>
      <c r="L99" s="226"/>
      <c r="M99" s="226"/>
      <c r="N99" s="245"/>
      <c r="O99" s="226"/>
      <c r="P99" s="226"/>
      <c r="Q99" s="226"/>
      <c r="R99" s="226"/>
      <c r="S99" s="226"/>
      <c r="T99" s="245"/>
      <c r="U99" s="245"/>
      <c r="V99" s="245"/>
      <c r="W99" s="178"/>
      <c r="X99" s="178"/>
      <c r="Y99" s="178"/>
      <c r="Z99" s="178"/>
      <c r="AA99" s="178"/>
      <c r="AB99" s="178"/>
      <c r="AC99" s="178"/>
      <c r="AD99" s="178"/>
    </row>
    <row r="100" spans="1:30" ht="15" customHeight="1" x14ac:dyDescent="0.2">
      <c r="A100" s="45"/>
      <c r="B100" s="245"/>
      <c r="C100" s="250"/>
      <c r="D100" s="251"/>
      <c r="E100" s="245"/>
      <c r="F100" s="226"/>
      <c r="G100" s="226"/>
      <c r="H100" s="226"/>
      <c r="I100" s="227"/>
      <c r="J100" s="245"/>
      <c r="K100" s="226"/>
      <c r="L100" s="226"/>
      <c r="M100" s="226"/>
      <c r="N100" s="245"/>
      <c r="O100" s="226"/>
      <c r="P100" s="226"/>
      <c r="Q100" s="226"/>
      <c r="R100" s="226"/>
      <c r="S100" s="226"/>
      <c r="T100" s="245"/>
      <c r="U100" s="245"/>
      <c r="V100" s="245"/>
      <c r="W100" s="178"/>
      <c r="X100" s="178"/>
      <c r="Y100" s="178"/>
      <c r="Z100" s="178"/>
      <c r="AA100" s="178"/>
      <c r="AB100" s="178"/>
      <c r="AC100" s="178"/>
      <c r="AD100" s="178"/>
    </row>
    <row r="101" spans="1:30" ht="15" customHeight="1" x14ac:dyDescent="0.2">
      <c r="A101" s="45"/>
      <c r="B101" s="245"/>
      <c r="C101" s="250"/>
      <c r="D101" s="251"/>
      <c r="E101" s="245"/>
      <c r="F101" s="226"/>
      <c r="G101" s="226"/>
      <c r="H101" s="226"/>
      <c r="I101" s="227"/>
      <c r="J101" s="245"/>
      <c r="K101" s="226"/>
      <c r="L101" s="226"/>
      <c r="M101" s="226"/>
      <c r="N101" s="245"/>
      <c r="O101" s="226"/>
      <c r="P101" s="226"/>
      <c r="Q101" s="226"/>
      <c r="R101" s="226"/>
      <c r="S101" s="226"/>
      <c r="T101" s="245"/>
      <c r="U101" s="245"/>
      <c r="V101" s="245"/>
      <c r="W101" s="178"/>
      <c r="X101" s="178"/>
      <c r="Y101" s="178"/>
      <c r="Z101" s="178"/>
      <c r="AA101" s="178"/>
      <c r="AB101" s="178"/>
      <c r="AC101" s="178"/>
      <c r="AD101" s="178"/>
    </row>
    <row r="102" spans="1:30" ht="15" customHeight="1" x14ac:dyDescent="0.2">
      <c r="A102" s="45"/>
      <c r="B102" s="245"/>
      <c r="C102" s="250"/>
      <c r="D102" s="251"/>
      <c r="E102" s="245"/>
      <c r="F102" s="226"/>
      <c r="G102" s="226"/>
      <c r="H102" s="226"/>
      <c r="I102" s="227"/>
      <c r="J102" s="245"/>
      <c r="K102" s="226"/>
      <c r="L102" s="226"/>
      <c r="M102" s="226"/>
      <c r="N102" s="245"/>
      <c r="O102" s="226"/>
      <c r="P102" s="226"/>
      <c r="Q102" s="226"/>
      <c r="R102" s="226"/>
      <c r="S102" s="226"/>
      <c r="T102" s="245"/>
      <c r="U102" s="245"/>
      <c r="V102" s="245"/>
      <c r="W102" s="178"/>
      <c r="X102" s="178"/>
      <c r="Y102" s="178"/>
      <c r="Z102" s="178"/>
      <c r="AA102" s="178"/>
      <c r="AB102" s="178"/>
      <c r="AC102" s="178"/>
      <c r="AD102" s="178"/>
    </row>
    <row r="103" spans="1:30" ht="15" customHeight="1" x14ac:dyDescent="0.2">
      <c r="A103" s="45"/>
      <c r="B103" s="245"/>
      <c r="C103" s="250"/>
      <c r="D103" s="251"/>
      <c r="E103" s="245"/>
      <c r="F103" s="226"/>
      <c r="G103" s="226"/>
      <c r="H103" s="226"/>
      <c r="I103" s="227"/>
      <c r="J103" s="245"/>
      <c r="K103" s="226"/>
      <c r="L103" s="226"/>
      <c r="M103" s="226"/>
      <c r="N103" s="245"/>
      <c r="O103" s="226"/>
      <c r="P103" s="226"/>
      <c r="Q103" s="226"/>
      <c r="R103" s="245"/>
      <c r="S103" s="245"/>
      <c r="T103" s="245"/>
      <c r="U103" s="245"/>
      <c r="V103" s="245"/>
      <c r="W103" s="178"/>
      <c r="X103" s="178"/>
      <c r="Y103" s="178"/>
      <c r="Z103" s="178"/>
      <c r="AA103" s="178"/>
      <c r="AB103" s="178"/>
      <c r="AC103" s="178"/>
      <c r="AD103" s="178"/>
    </row>
    <row r="104" spans="1:30" ht="15" customHeight="1" x14ac:dyDescent="0.2">
      <c r="A104" s="45"/>
      <c r="B104" s="245"/>
      <c r="C104" s="250"/>
      <c r="D104" s="251"/>
      <c r="E104" s="245"/>
      <c r="F104" s="226"/>
      <c r="G104" s="226"/>
      <c r="H104" s="226"/>
      <c r="I104" s="227"/>
      <c r="J104" s="245"/>
      <c r="K104" s="226"/>
      <c r="L104" s="226"/>
      <c r="M104" s="226"/>
      <c r="N104" s="245"/>
      <c r="O104" s="226"/>
      <c r="P104" s="226"/>
      <c r="Q104" s="226"/>
      <c r="R104" s="245"/>
      <c r="S104" s="245"/>
      <c r="T104" s="245"/>
      <c r="U104" s="245"/>
      <c r="V104" s="245"/>
      <c r="W104" s="178"/>
      <c r="X104" s="178"/>
      <c r="Y104" s="178"/>
      <c r="Z104" s="178"/>
      <c r="AA104" s="178"/>
      <c r="AB104" s="178"/>
      <c r="AC104" s="178"/>
      <c r="AD104" s="178"/>
    </row>
    <row r="105" spans="1:30" ht="15" customHeight="1" x14ac:dyDescent="0.2">
      <c r="A105" s="45"/>
      <c r="B105" s="245"/>
      <c r="C105" s="250"/>
      <c r="D105" s="251"/>
      <c r="E105" s="245"/>
      <c r="F105" s="226"/>
      <c r="G105" s="226"/>
      <c r="H105" s="226"/>
      <c r="I105" s="227"/>
      <c r="J105" s="245"/>
      <c r="K105" s="226"/>
      <c r="L105" s="226"/>
      <c r="M105" s="226"/>
      <c r="N105" s="245"/>
      <c r="O105" s="226"/>
      <c r="P105" s="226"/>
      <c r="Q105" s="226"/>
      <c r="R105" s="245"/>
      <c r="S105" s="245"/>
      <c r="T105" s="245"/>
      <c r="U105" s="245"/>
      <c r="V105" s="245"/>
      <c r="W105" s="178"/>
      <c r="X105" s="178"/>
      <c r="Y105" s="178"/>
      <c r="Z105" s="178"/>
      <c r="AA105" s="178"/>
      <c r="AB105" s="178"/>
      <c r="AC105" s="178"/>
      <c r="AD105" s="178"/>
    </row>
    <row r="106" spans="1:30" ht="15" customHeight="1" x14ac:dyDescent="0.2">
      <c r="A106" s="45"/>
      <c r="B106" s="245"/>
      <c r="C106" s="250"/>
      <c r="D106" s="251"/>
      <c r="E106" s="245"/>
      <c r="F106" s="226"/>
      <c r="G106" s="226"/>
      <c r="H106" s="226"/>
      <c r="I106" s="227"/>
      <c r="J106" s="245"/>
      <c r="K106" s="226"/>
      <c r="L106" s="226"/>
      <c r="M106" s="226"/>
      <c r="N106" s="245"/>
      <c r="O106" s="226"/>
      <c r="P106" s="226"/>
      <c r="Q106" s="226"/>
      <c r="R106" s="245"/>
      <c r="S106" s="245"/>
      <c r="T106" s="245"/>
      <c r="U106" s="245"/>
      <c r="V106" s="245"/>
      <c r="W106" s="178"/>
      <c r="X106" s="178"/>
      <c r="Y106" s="178"/>
      <c r="Z106" s="178"/>
      <c r="AA106" s="178"/>
      <c r="AB106" s="178"/>
      <c r="AC106" s="178"/>
      <c r="AD106" s="178"/>
    </row>
    <row r="107" spans="1:30" ht="15" customHeight="1" x14ac:dyDescent="0.2">
      <c r="A107" s="45"/>
      <c r="B107" s="245"/>
      <c r="C107" s="250"/>
      <c r="D107" s="251"/>
      <c r="E107" s="245"/>
      <c r="F107" s="226"/>
      <c r="G107" s="226"/>
      <c r="H107" s="226"/>
      <c r="I107" s="227"/>
      <c r="J107" s="245"/>
      <c r="K107" s="226"/>
      <c r="L107" s="226"/>
      <c r="M107" s="226"/>
      <c r="N107" s="245"/>
      <c r="O107" s="226"/>
      <c r="P107" s="226"/>
      <c r="Q107" s="226"/>
      <c r="R107" s="245"/>
      <c r="S107" s="245"/>
      <c r="T107" s="245"/>
      <c r="U107" s="245"/>
      <c r="V107" s="245"/>
      <c r="W107" s="178"/>
      <c r="X107" s="178"/>
      <c r="Y107" s="178"/>
      <c r="Z107" s="178"/>
      <c r="AA107" s="178"/>
      <c r="AB107" s="178"/>
      <c r="AC107" s="178"/>
      <c r="AD107" s="178"/>
    </row>
    <row r="108" spans="1:30" ht="15" customHeight="1" x14ac:dyDescent="0.2">
      <c r="A108" s="45"/>
      <c r="B108" s="245"/>
      <c r="C108" s="250"/>
      <c r="D108" s="251"/>
      <c r="E108" s="245"/>
      <c r="F108" s="226"/>
      <c r="G108" s="226"/>
      <c r="H108" s="226"/>
      <c r="I108" s="227"/>
      <c r="J108" s="245"/>
      <c r="K108" s="226"/>
      <c r="L108" s="226"/>
      <c r="M108" s="226"/>
      <c r="N108" s="245"/>
      <c r="O108" s="226"/>
      <c r="P108" s="226"/>
      <c r="Q108" s="226"/>
      <c r="R108" s="245"/>
      <c r="S108" s="245"/>
      <c r="T108" s="245"/>
      <c r="U108" s="245"/>
      <c r="V108" s="245"/>
      <c r="W108" s="178"/>
      <c r="X108" s="178"/>
      <c r="Y108" s="178"/>
      <c r="Z108" s="178"/>
      <c r="AA108" s="178"/>
      <c r="AB108" s="178"/>
      <c r="AC108" s="178"/>
      <c r="AD108" s="178"/>
    </row>
    <row r="109" spans="1:30" ht="15" customHeight="1" x14ac:dyDescent="0.2">
      <c r="A109" s="45"/>
      <c r="B109" s="245"/>
      <c r="C109" s="250"/>
      <c r="D109" s="251"/>
      <c r="E109" s="245"/>
      <c r="F109" s="226"/>
      <c r="G109" s="226"/>
      <c r="H109" s="226"/>
      <c r="I109" s="227"/>
      <c r="J109" s="245"/>
      <c r="K109" s="226"/>
      <c r="L109" s="226"/>
      <c r="M109" s="226"/>
      <c r="N109" s="245"/>
      <c r="O109" s="226"/>
      <c r="P109" s="226"/>
      <c r="Q109" s="226"/>
      <c r="R109" s="245"/>
      <c r="S109" s="245"/>
      <c r="T109" s="245"/>
      <c r="U109" s="245"/>
      <c r="V109" s="245"/>
      <c r="W109" s="178"/>
      <c r="X109" s="178"/>
      <c r="Y109" s="178"/>
      <c r="Z109" s="178"/>
      <c r="AA109" s="178"/>
      <c r="AB109" s="178"/>
      <c r="AC109" s="178"/>
      <c r="AD109" s="178"/>
    </row>
    <row r="110" spans="1:30" ht="15" customHeight="1" x14ac:dyDescent="0.2">
      <c r="A110" s="45"/>
      <c r="B110" s="245"/>
      <c r="C110" s="250"/>
      <c r="D110" s="251"/>
      <c r="E110" s="245"/>
      <c r="F110" s="226"/>
      <c r="G110" s="226"/>
      <c r="H110" s="226"/>
      <c r="I110" s="227"/>
      <c r="J110" s="245"/>
      <c r="K110" s="226"/>
      <c r="L110" s="226"/>
      <c r="M110" s="226"/>
      <c r="N110" s="245"/>
      <c r="O110" s="226"/>
      <c r="P110" s="226"/>
      <c r="Q110" s="226"/>
      <c r="R110" s="245"/>
      <c r="S110" s="245"/>
      <c r="T110" s="245"/>
      <c r="U110" s="245"/>
      <c r="V110" s="245"/>
      <c r="W110" s="178"/>
      <c r="X110" s="178"/>
      <c r="Y110" s="178"/>
      <c r="Z110" s="178"/>
      <c r="AA110" s="178"/>
      <c r="AB110" s="178"/>
      <c r="AC110" s="178"/>
      <c r="AD110" s="178"/>
    </row>
    <row r="111" spans="1:30" ht="15" customHeight="1" x14ac:dyDescent="0.2">
      <c r="A111" s="45"/>
      <c r="B111" s="245"/>
      <c r="C111" s="250"/>
      <c r="D111" s="251"/>
      <c r="E111" s="245"/>
      <c r="F111" s="226"/>
      <c r="G111" s="226"/>
      <c r="H111" s="226"/>
      <c r="I111" s="227"/>
      <c r="J111" s="245"/>
      <c r="K111" s="226"/>
      <c r="L111" s="226"/>
      <c r="M111" s="226"/>
      <c r="N111" s="245"/>
      <c r="O111" s="226"/>
      <c r="P111" s="226"/>
      <c r="Q111" s="226"/>
      <c r="T111" s="245"/>
      <c r="U111" s="245"/>
      <c r="V111" s="245"/>
      <c r="W111" s="178"/>
      <c r="X111" s="178"/>
      <c r="Y111" s="178"/>
      <c r="Z111" s="178"/>
      <c r="AA111" s="178"/>
      <c r="AB111" s="178"/>
      <c r="AC111" s="178"/>
      <c r="AD111" s="178"/>
    </row>
    <row r="112" spans="1:30" ht="15" customHeight="1" x14ac:dyDescent="0.2">
      <c r="A112" s="45"/>
      <c r="B112" s="245"/>
      <c r="C112" s="250"/>
      <c r="D112" s="251"/>
      <c r="E112" s="245"/>
      <c r="F112" s="226"/>
      <c r="G112" s="226"/>
      <c r="H112" s="226"/>
      <c r="I112" s="227"/>
      <c r="J112" s="245"/>
      <c r="K112" s="226"/>
      <c r="L112" s="226"/>
      <c r="M112" s="226"/>
      <c r="N112" s="245"/>
      <c r="O112" s="226"/>
      <c r="P112" s="226"/>
      <c r="Q112" s="226"/>
      <c r="T112" s="245"/>
      <c r="U112" s="245"/>
      <c r="V112" s="245"/>
      <c r="W112" s="178"/>
      <c r="X112" s="178"/>
      <c r="Y112" s="178"/>
      <c r="Z112" s="178"/>
      <c r="AA112" s="178"/>
      <c r="AB112" s="178"/>
      <c r="AC112" s="178"/>
      <c r="AD112" s="178"/>
    </row>
    <row r="113" spans="1:30" ht="15" customHeight="1" x14ac:dyDescent="0.2">
      <c r="A113" s="45"/>
      <c r="B113" s="245"/>
      <c r="C113" s="250"/>
      <c r="D113" s="251"/>
      <c r="E113" s="245"/>
      <c r="F113" s="226"/>
      <c r="G113" s="226"/>
      <c r="H113" s="226"/>
      <c r="I113" s="227"/>
      <c r="J113" s="245"/>
      <c r="K113" s="226"/>
      <c r="L113" s="226"/>
      <c r="M113" s="226"/>
      <c r="N113" s="245"/>
      <c r="O113" s="226"/>
      <c r="P113" s="226"/>
      <c r="Q113" s="226"/>
      <c r="T113" s="245"/>
      <c r="U113" s="245"/>
      <c r="V113" s="245"/>
      <c r="W113" s="178"/>
      <c r="X113" s="178"/>
      <c r="Y113" s="178"/>
      <c r="Z113" s="178"/>
      <c r="AA113" s="178"/>
      <c r="AB113" s="178"/>
      <c r="AC113" s="178"/>
      <c r="AD113" s="178"/>
    </row>
    <row r="114" spans="1:30" ht="15" customHeight="1" x14ac:dyDescent="0.2">
      <c r="A114" s="45"/>
      <c r="B114" s="245"/>
      <c r="C114" s="250"/>
      <c r="D114" s="251"/>
      <c r="E114" s="245"/>
      <c r="F114" s="226"/>
      <c r="G114" s="226"/>
      <c r="H114" s="226"/>
      <c r="I114" s="227"/>
      <c r="J114" s="245"/>
      <c r="K114" s="226"/>
      <c r="L114" s="226"/>
      <c r="M114" s="226"/>
      <c r="N114" s="245"/>
      <c r="O114" s="226"/>
      <c r="P114" s="226"/>
      <c r="Q114" s="226"/>
      <c r="T114" s="245"/>
      <c r="U114" s="245"/>
      <c r="V114" s="245"/>
      <c r="W114" s="178"/>
      <c r="X114" s="178"/>
      <c r="Y114" s="178"/>
      <c r="Z114" s="178"/>
      <c r="AA114" s="178"/>
      <c r="AB114" s="178"/>
      <c r="AC114" s="178"/>
      <c r="AD114" s="178"/>
    </row>
    <row r="115" spans="1:30" ht="15" customHeight="1" x14ac:dyDescent="0.2">
      <c r="A115" s="45"/>
      <c r="B115" s="245"/>
      <c r="C115" s="250"/>
      <c r="D115" s="251"/>
      <c r="E115" s="245"/>
      <c r="F115" s="226"/>
      <c r="G115" s="226"/>
      <c r="H115" s="226"/>
      <c r="I115" s="227"/>
      <c r="J115" s="245"/>
      <c r="K115" s="226"/>
      <c r="L115" s="226"/>
      <c r="M115" s="226"/>
      <c r="N115" s="245"/>
      <c r="O115" s="226"/>
      <c r="P115" s="226"/>
      <c r="Q115" s="226"/>
      <c r="T115" s="245"/>
      <c r="U115" s="245"/>
      <c r="V115" s="245"/>
      <c r="W115" s="178"/>
      <c r="X115" s="178"/>
      <c r="Y115" s="178"/>
      <c r="Z115" s="178"/>
      <c r="AA115" s="178"/>
      <c r="AB115" s="178"/>
      <c r="AC115" s="178"/>
      <c r="AD115" s="178"/>
    </row>
    <row r="116" spans="1:30" ht="15" customHeight="1" x14ac:dyDescent="0.2">
      <c r="A116" s="45"/>
      <c r="B116" s="245"/>
      <c r="C116" s="250"/>
      <c r="D116" s="251"/>
      <c r="E116" s="245"/>
      <c r="F116" s="226"/>
      <c r="G116" s="226"/>
      <c r="H116" s="226"/>
      <c r="I116" s="227"/>
      <c r="J116" s="245"/>
      <c r="K116" s="226"/>
      <c r="L116" s="226"/>
      <c r="M116" s="226"/>
      <c r="N116" s="245"/>
      <c r="O116" s="226"/>
      <c r="P116" s="226"/>
      <c r="Q116" s="226"/>
      <c r="T116" s="245"/>
      <c r="U116" s="245"/>
      <c r="V116" s="245"/>
      <c r="W116" s="178"/>
      <c r="X116" s="178"/>
      <c r="Y116" s="178"/>
      <c r="Z116" s="178"/>
      <c r="AA116" s="178"/>
      <c r="AB116" s="178"/>
      <c r="AC116" s="178"/>
      <c r="AD116" s="178"/>
    </row>
    <row r="117" spans="1:30" ht="15" customHeight="1" x14ac:dyDescent="0.2">
      <c r="A117" s="45"/>
      <c r="B117" s="245"/>
      <c r="C117" s="250"/>
      <c r="D117" s="251"/>
      <c r="E117" s="245"/>
      <c r="F117" s="226"/>
      <c r="G117" s="226"/>
      <c r="H117" s="226"/>
      <c r="I117" s="227"/>
      <c r="J117" s="245"/>
      <c r="K117" s="226"/>
      <c r="L117" s="226"/>
      <c r="M117" s="226"/>
      <c r="N117" s="245"/>
      <c r="O117" s="226"/>
      <c r="P117" s="226"/>
      <c r="Q117" s="226"/>
      <c r="T117" s="245"/>
      <c r="U117" s="245"/>
      <c r="V117" s="245"/>
      <c r="W117" s="178"/>
      <c r="X117" s="178"/>
      <c r="Y117" s="178"/>
      <c r="Z117" s="178"/>
      <c r="AA117" s="178"/>
      <c r="AB117" s="178"/>
      <c r="AC117" s="178"/>
      <c r="AD117" s="178"/>
    </row>
    <row r="118" spans="1:30" ht="15" customHeight="1" x14ac:dyDescent="0.2">
      <c r="A118" s="45"/>
      <c r="B118" s="245"/>
      <c r="C118" s="250"/>
      <c r="D118" s="251"/>
      <c r="E118" s="245"/>
      <c r="F118" s="226"/>
      <c r="G118" s="226"/>
      <c r="H118" s="226"/>
      <c r="I118" s="227"/>
      <c r="J118" s="245"/>
      <c r="K118" s="226"/>
      <c r="L118" s="226"/>
      <c r="M118" s="226"/>
      <c r="N118" s="245"/>
      <c r="O118" s="226"/>
      <c r="P118" s="226"/>
      <c r="Q118" s="226"/>
      <c r="T118" s="245"/>
      <c r="U118" s="245"/>
      <c r="V118" s="245"/>
      <c r="W118" s="178"/>
      <c r="X118" s="178"/>
      <c r="Y118" s="178"/>
      <c r="Z118" s="178"/>
      <c r="AA118" s="178"/>
      <c r="AB118" s="178"/>
      <c r="AC118" s="178"/>
      <c r="AD118" s="178"/>
    </row>
    <row r="119" spans="1:30" ht="15" customHeight="1" x14ac:dyDescent="0.2">
      <c r="A119" s="45"/>
      <c r="B119" s="245"/>
      <c r="C119" s="250"/>
      <c r="D119" s="251"/>
      <c r="E119" s="245"/>
      <c r="F119" s="226"/>
      <c r="G119" s="226"/>
      <c r="H119" s="226"/>
      <c r="I119" s="227"/>
      <c r="J119" s="245"/>
      <c r="K119" s="226"/>
      <c r="L119" s="226"/>
      <c r="M119" s="226"/>
      <c r="N119" s="245"/>
      <c r="O119" s="226"/>
      <c r="P119" s="226"/>
      <c r="Q119" s="226"/>
      <c r="T119" s="245"/>
      <c r="U119" s="245"/>
      <c r="V119" s="245"/>
      <c r="W119" s="178"/>
      <c r="X119" s="178"/>
      <c r="Y119" s="178"/>
      <c r="Z119" s="178"/>
      <c r="AA119" s="178"/>
      <c r="AB119" s="178"/>
      <c r="AC119" s="178"/>
      <c r="AD119" s="178"/>
    </row>
    <row r="120" spans="1:30" ht="15" customHeight="1" x14ac:dyDescent="0.2">
      <c r="A120" s="45"/>
      <c r="B120" s="245"/>
      <c r="C120" s="250"/>
      <c r="D120" s="251"/>
      <c r="E120" s="245"/>
      <c r="F120" s="226"/>
      <c r="G120" s="226"/>
      <c r="H120" s="226"/>
      <c r="I120" s="227"/>
      <c r="J120" s="245"/>
      <c r="K120" s="226"/>
      <c r="L120" s="226"/>
      <c r="M120" s="226"/>
      <c r="N120" s="245"/>
      <c r="O120" s="226"/>
      <c r="P120" s="226"/>
      <c r="Q120" s="226"/>
      <c r="T120" s="245"/>
      <c r="U120" s="245"/>
      <c r="V120" s="245"/>
      <c r="W120" s="178"/>
      <c r="X120" s="178"/>
      <c r="Y120" s="178"/>
      <c r="Z120" s="178"/>
      <c r="AA120" s="178"/>
      <c r="AB120" s="178"/>
      <c r="AC120" s="178"/>
      <c r="AD120" s="178"/>
    </row>
    <row r="121" spans="1:30" ht="15" customHeight="1" x14ac:dyDescent="0.2">
      <c r="A121" s="45"/>
      <c r="B121" s="245"/>
      <c r="C121" s="250"/>
      <c r="D121" s="251"/>
      <c r="E121" s="245"/>
      <c r="F121" s="226"/>
      <c r="G121" s="226"/>
      <c r="H121" s="226"/>
      <c r="I121" s="227"/>
      <c r="J121" s="245"/>
      <c r="K121" s="226"/>
      <c r="L121" s="226"/>
      <c r="M121" s="226"/>
      <c r="N121" s="245"/>
      <c r="O121" s="226"/>
      <c r="P121" s="226"/>
      <c r="Q121" s="226"/>
      <c r="T121" s="245"/>
      <c r="U121" s="245"/>
      <c r="V121" s="245"/>
      <c r="W121" s="178"/>
      <c r="X121" s="178"/>
      <c r="Y121" s="178"/>
      <c r="Z121" s="178"/>
      <c r="AA121" s="178"/>
      <c r="AB121" s="178"/>
      <c r="AC121" s="178"/>
      <c r="AD121" s="178"/>
    </row>
    <row r="122" spans="1:30" ht="15" customHeight="1" x14ac:dyDescent="0.2">
      <c r="A122" s="45"/>
      <c r="B122" s="245"/>
      <c r="C122" s="250"/>
      <c r="D122" s="251"/>
      <c r="E122" s="245"/>
      <c r="F122" s="226"/>
      <c r="G122" s="226"/>
      <c r="H122" s="226"/>
      <c r="I122" s="227"/>
      <c r="J122" s="245"/>
      <c r="K122" s="226"/>
      <c r="L122" s="226"/>
      <c r="M122" s="226"/>
      <c r="N122" s="245"/>
      <c r="O122" s="226"/>
      <c r="P122" s="226"/>
      <c r="Q122" s="226"/>
      <c r="T122" s="245"/>
      <c r="U122" s="245"/>
      <c r="V122" s="245"/>
      <c r="W122" s="178"/>
      <c r="X122" s="178"/>
      <c r="Y122" s="178"/>
      <c r="Z122" s="178"/>
      <c r="AA122" s="178"/>
      <c r="AB122" s="178"/>
      <c r="AC122" s="178"/>
      <c r="AD122" s="178"/>
    </row>
    <row r="123" spans="1:30" ht="15" customHeight="1" x14ac:dyDescent="0.2">
      <c r="A123" s="45"/>
      <c r="B123" s="245"/>
      <c r="C123" s="250"/>
      <c r="D123" s="251"/>
      <c r="E123" s="245"/>
      <c r="F123" s="226"/>
      <c r="G123" s="226"/>
      <c r="H123" s="226"/>
      <c r="I123" s="227"/>
      <c r="J123" s="245"/>
      <c r="K123" s="226"/>
      <c r="L123" s="226"/>
      <c r="M123" s="226"/>
      <c r="N123" s="245"/>
      <c r="O123" s="226"/>
      <c r="P123" s="226"/>
      <c r="Q123" s="226"/>
      <c r="T123" s="245"/>
      <c r="U123" s="245"/>
      <c r="V123" s="245"/>
      <c r="W123" s="178"/>
      <c r="X123" s="178"/>
      <c r="Y123" s="178"/>
      <c r="Z123" s="178"/>
      <c r="AA123" s="178"/>
      <c r="AB123" s="178"/>
      <c r="AC123" s="178"/>
      <c r="AD123" s="178"/>
    </row>
    <row r="124" spans="1:30" ht="15" customHeight="1" x14ac:dyDescent="0.2">
      <c r="A124" s="45"/>
      <c r="B124" s="245"/>
      <c r="C124" s="250"/>
      <c r="D124" s="251"/>
      <c r="E124" s="245"/>
      <c r="F124" s="226"/>
      <c r="G124" s="226"/>
      <c r="H124" s="226"/>
      <c r="I124" s="227"/>
      <c r="J124" s="245"/>
      <c r="K124" s="226"/>
      <c r="L124" s="226"/>
      <c r="M124" s="226"/>
      <c r="N124" s="245"/>
      <c r="O124" s="226"/>
      <c r="P124" s="226"/>
      <c r="Q124" s="226"/>
      <c r="T124" s="245"/>
      <c r="U124" s="245"/>
      <c r="V124" s="245"/>
      <c r="W124" s="178"/>
      <c r="X124" s="178"/>
      <c r="Y124" s="178"/>
      <c r="Z124" s="178"/>
      <c r="AA124" s="178"/>
      <c r="AB124" s="178"/>
      <c r="AC124" s="178"/>
      <c r="AD124" s="178"/>
    </row>
    <row r="125" spans="1:30" ht="15" customHeight="1" x14ac:dyDescent="0.2">
      <c r="A125" s="45"/>
      <c r="B125" s="245"/>
      <c r="C125" s="250"/>
      <c r="D125" s="251"/>
      <c r="E125" s="245"/>
      <c r="F125" s="226"/>
      <c r="G125" s="226"/>
      <c r="H125" s="226"/>
      <c r="I125" s="227"/>
      <c r="J125" s="245"/>
      <c r="K125" s="226"/>
      <c r="L125" s="226"/>
      <c r="M125" s="226"/>
      <c r="N125" s="245"/>
      <c r="O125" s="226"/>
      <c r="P125" s="226"/>
      <c r="Q125" s="226"/>
      <c r="T125" s="245"/>
      <c r="U125" s="245"/>
      <c r="V125" s="245"/>
      <c r="W125" s="178"/>
      <c r="X125" s="178"/>
      <c r="Y125" s="178"/>
      <c r="Z125" s="178"/>
      <c r="AA125" s="178"/>
      <c r="AB125" s="178"/>
      <c r="AC125" s="178"/>
      <c r="AD125" s="178"/>
    </row>
    <row r="126" spans="1:30" ht="15" customHeight="1" x14ac:dyDescent="0.2">
      <c r="A126" s="45"/>
      <c r="B126" s="245"/>
      <c r="C126" s="250"/>
      <c r="D126" s="251"/>
      <c r="E126" s="245"/>
      <c r="F126" s="226"/>
      <c r="G126" s="226"/>
      <c r="H126" s="226"/>
      <c r="I126" s="227"/>
      <c r="J126" s="245"/>
      <c r="K126" s="226"/>
      <c r="L126" s="226"/>
      <c r="M126" s="226"/>
      <c r="N126" s="245"/>
      <c r="O126" s="226"/>
      <c r="P126" s="226"/>
      <c r="Q126" s="226"/>
      <c r="T126" s="245"/>
      <c r="U126" s="245"/>
      <c r="V126" s="245"/>
      <c r="W126" s="178"/>
      <c r="X126" s="178"/>
      <c r="Y126" s="178"/>
      <c r="Z126" s="178"/>
      <c r="AA126" s="178"/>
      <c r="AB126" s="178"/>
      <c r="AC126" s="178"/>
      <c r="AD126" s="178"/>
    </row>
    <row r="127" spans="1:30" ht="15" customHeight="1" x14ac:dyDescent="0.2">
      <c r="A127" s="45"/>
      <c r="B127" s="245"/>
      <c r="C127" s="250"/>
      <c r="D127" s="251"/>
      <c r="E127" s="245"/>
      <c r="F127" s="226"/>
      <c r="G127" s="226"/>
      <c r="H127" s="226"/>
      <c r="I127" s="227"/>
      <c r="J127" s="245"/>
      <c r="K127" s="226"/>
      <c r="L127" s="226"/>
      <c r="M127" s="226"/>
      <c r="N127" s="245"/>
      <c r="O127" s="226"/>
      <c r="P127" s="226"/>
      <c r="Q127" s="226"/>
      <c r="T127" s="245"/>
      <c r="U127" s="245"/>
      <c r="V127" s="245"/>
      <c r="W127" s="178"/>
      <c r="X127" s="178"/>
      <c r="Y127" s="178"/>
      <c r="Z127" s="178"/>
      <c r="AA127" s="178"/>
      <c r="AB127" s="178"/>
      <c r="AC127" s="178"/>
      <c r="AD127" s="178"/>
    </row>
    <row r="128" spans="1:30" ht="15" customHeight="1" x14ac:dyDescent="0.2">
      <c r="A128" s="45"/>
      <c r="B128" s="245"/>
      <c r="C128" s="250"/>
      <c r="D128" s="251"/>
      <c r="E128" s="245"/>
      <c r="F128" s="226"/>
      <c r="G128" s="226"/>
      <c r="H128" s="226"/>
      <c r="I128" s="227"/>
      <c r="J128" s="245"/>
      <c r="K128" s="226"/>
      <c r="L128" s="226"/>
      <c r="M128" s="226"/>
      <c r="N128" s="245"/>
      <c r="O128" s="226"/>
      <c r="P128" s="226"/>
      <c r="Q128" s="226"/>
      <c r="T128" s="245"/>
      <c r="U128" s="245"/>
      <c r="V128" s="245"/>
      <c r="W128" s="178"/>
      <c r="X128" s="178"/>
      <c r="Y128" s="178"/>
      <c r="Z128" s="178"/>
      <c r="AA128" s="178"/>
      <c r="AB128" s="178"/>
      <c r="AC128" s="178"/>
      <c r="AD128" s="178"/>
    </row>
    <row r="129" spans="1:30" ht="15" customHeight="1" x14ac:dyDescent="0.2">
      <c r="A129" s="45"/>
      <c r="B129" s="245"/>
      <c r="C129" s="250"/>
      <c r="D129" s="251"/>
      <c r="E129" s="245"/>
      <c r="F129" s="226"/>
      <c r="G129" s="226"/>
      <c r="H129" s="226"/>
      <c r="I129" s="227"/>
      <c r="J129" s="245"/>
      <c r="K129" s="226"/>
      <c r="L129" s="226"/>
      <c r="M129" s="226"/>
      <c r="N129" s="245"/>
      <c r="O129" s="226"/>
      <c r="P129" s="226"/>
      <c r="Q129" s="226"/>
      <c r="T129" s="245"/>
      <c r="U129" s="245"/>
      <c r="V129" s="245"/>
      <c r="W129" s="178"/>
      <c r="X129" s="178"/>
      <c r="Y129" s="178"/>
      <c r="Z129" s="178"/>
      <c r="AA129" s="178"/>
      <c r="AB129" s="178"/>
      <c r="AC129" s="178"/>
      <c r="AD129" s="178"/>
    </row>
    <row r="130" spans="1:30" ht="15" customHeight="1" x14ac:dyDescent="0.2">
      <c r="A130" s="45"/>
      <c r="B130" s="245"/>
      <c r="C130" s="250"/>
      <c r="D130" s="251"/>
      <c r="E130" s="245"/>
      <c r="F130" s="226"/>
      <c r="G130" s="226"/>
      <c r="H130" s="226"/>
      <c r="I130" s="227"/>
      <c r="J130" s="245"/>
      <c r="K130" s="226"/>
      <c r="L130" s="226"/>
      <c r="M130" s="226"/>
      <c r="N130" s="245"/>
      <c r="O130" s="226"/>
      <c r="P130" s="226"/>
      <c r="Q130" s="226"/>
      <c r="T130" s="245"/>
      <c r="U130" s="245"/>
      <c r="V130" s="245"/>
      <c r="W130" s="178"/>
      <c r="X130" s="178"/>
      <c r="Y130" s="178"/>
      <c r="Z130" s="178"/>
      <c r="AA130" s="178"/>
      <c r="AB130" s="178"/>
      <c r="AC130" s="178"/>
      <c r="AD130" s="178"/>
    </row>
    <row r="131" spans="1:30" ht="15" customHeight="1" x14ac:dyDescent="0.2">
      <c r="A131" s="45"/>
      <c r="B131" s="245"/>
      <c r="C131" s="250"/>
      <c r="D131" s="251"/>
      <c r="E131" s="245"/>
      <c r="F131" s="226"/>
      <c r="G131" s="226"/>
      <c r="H131" s="226"/>
      <c r="I131" s="227"/>
      <c r="J131" s="245"/>
      <c r="K131" s="226"/>
      <c r="L131" s="226"/>
      <c r="M131" s="226"/>
      <c r="N131" s="245"/>
      <c r="O131" s="226"/>
      <c r="P131" s="226"/>
      <c r="Q131" s="226"/>
      <c r="T131" s="245"/>
      <c r="U131" s="245"/>
      <c r="V131" s="245"/>
      <c r="W131" s="178"/>
      <c r="X131" s="178"/>
      <c r="Y131" s="178"/>
      <c r="Z131" s="178"/>
      <c r="AA131" s="178"/>
      <c r="AB131" s="178"/>
      <c r="AC131" s="178"/>
      <c r="AD131" s="178"/>
    </row>
    <row r="132" spans="1:30" ht="15" customHeight="1" x14ac:dyDescent="0.2">
      <c r="A132" s="45"/>
      <c r="B132" s="245"/>
      <c r="C132" s="250"/>
      <c r="D132" s="251"/>
      <c r="E132" s="245"/>
      <c r="F132" s="226"/>
      <c r="G132" s="226"/>
      <c r="H132" s="226"/>
      <c r="I132" s="227"/>
      <c r="J132" s="245"/>
      <c r="K132" s="226"/>
      <c r="L132" s="226"/>
      <c r="M132" s="226"/>
      <c r="N132" s="245"/>
      <c r="O132" s="226"/>
      <c r="P132" s="226"/>
      <c r="Q132" s="226"/>
      <c r="T132" s="245"/>
      <c r="U132" s="245"/>
      <c r="V132" s="245"/>
      <c r="W132" s="178"/>
      <c r="X132" s="178"/>
      <c r="Y132" s="178"/>
      <c r="Z132" s="178"/>
      <c r="AA132" s="178"/>
      <c r="AB132" s="178"/>
      <c r="AC132" s="178"/>
      <c r="AD132" s="178"/>
    </row>
    <row r="133" spans="1:30" ht="15" customHeight="1" x14ac:dyDescent="0.2">
      <c r="A133" s="45"/>
      <c r="B133" s="245"/>
      <c r="C133" s="250"/>
      <c r="D133" s="251"/>
      <c r="E133" s="245"/>
      <c r="F133" s="226"/>
      <c r="G133" s="226"/>
      <c r="H133" s="226"/>
      <c r="I133" s="227"/>
      <c r="J133" s="245"/>
      <c r="K133" s="226"/>
      <c r="L133" s="226"/>
      <c r="M133" s="226"/>
      <c r="N133" s="245"/>
      <c r="O133" s="226"/>
      <c r="P133" s="226"/>
      <c r="Q133" s="226"/>
      <c r="T133" s="245"/>
      <c r="U133" s="245"/>
      <c r="V133" s="245"/>
      <c r="W133" s="178"/>
      <c r="X133" s="178"/>
      <c r="Y133" s="178"/>
      <c r="Z133" s="178"/>
      <c r="AA133" s="178"/>
      <c r="AB133" s="178"/>
      <c r="AC133" s="178"/>
      <c r="AD133" s="178"/>
    </row>
    <row r="134" spans="1:30" ht="15" customHeight="1" x14ac:dyDescent="0.2">
      <c r="A134" s="45"/>
      <c r="B134" s="245"/>
      <c r="C134" s="250"/>
      <c r="D134" s="251"/>
      <c r="E134" s="245"/>
      <c r="F134" s="226"/>
      <c r="G134" s="226"/>
      <c r="H134" s="226"/>
      <c r="I134" s="227"/>
      <c r="J134" s="245"/>
      <c r="K134" s="226"/>
      <c r="L134" s="226"/>
      <c r="M134" s="226"/>
      <c r="N134" s="245"/>
      <c r="O134" s="226"/>
      <c r="P134" s="226"/>
      <c r="Q134" s="226"/>
      <c r="T134" s="245"/>
      <c r="U134" s="245"/>
      <c r="V134" s="245"/>
      <c r="W134" s="178"/>
      <c r="X134" s="178"/>
      <c r="Y134" s="178"/>
      <c r="Z134" s="178"/>
      <c r="AA134" s="178"/>
      <c r="AB134" s="178"/>
      <c r="AC134" s="178"/>
      <c r="AD134" s="178"/>
    </row>
    <row r="135" spans="1:30" ht="15" customHeight="1" x14ac:dyDescent="0.2">
      <c r="A135" s="45"/>
      <c r="B135" s="245"/>
      <c r="C135" s="250"/>
      <c r="D135" s="251"/>
      <c r="E135" s="245"/>
      <c r="F135" s="226"/>
      <c r="G135" s="226"/>
      <c r="H135" s="226"/>
      <c r="I135" s="227"/>
      <c r="J135" s="245"/>
      <c r="K135" s="226"/>
      <c r="L135" s="226"/>
      <c r="M135" s="226"/>
      <c r="N135" s="245"/>
      <c r="O135" s="226"/>
      <c r="P135" s="226"/>
      <c r="Q135" s="226"/>
      <c r="T135" s="245"/>
      <c r="U135" s="245"/>
      <c r="V135" s="245"/>
      <c r="W135" s="178"/>
      <c r="X135" s="178"/>
      <c r="Y135" s="178"/>
      <c r="Z135" s="178"/>
      <c r="AA135" s="178"/>
      <c r="AB135" s="178"/>
      <c r="AC135" s="178"/>
      <c r="AD135" s="178"/>
    </row>
    <row r="136" spans="1:30" ht="15" customHeight="1" x14ac:dyDescent="0.2">
      <c r="A136" s="45"/>
      <c r="B136" s="245"/>
      <c r="C136" s="250"/>
      <c r="D136" s="251"/>
      <c r="E136" s="245"/>
      <c r="F136" s="226"/>
      <c r="G136" s="226"/>
      <c r="H136" s="226"/>
      <c r="I136" s="227"/>
      <c r="J136" s="245"/>
      <c r="K136" s="226"/>
      <c r="L136" s="226"/>
      <c r="M136" s="226"/>
      <c r="N136" s="245"/>
      <c r="O136" s="226"/>
      <c r="P136" s="226"/>
      <c r="Q136" s="226"/>
      <c r="T136" s="245"/>
      <c r="U136" s="245"/>
      <c r="V136" s="245"/>
      <c r="W136" s="178"/>
      <c r="X136" s="178"/>
      <c r="Y136" s="178"/>
      <c r="Z136" s="178"/>
      <c r="AA136" s="178"/>
      <c r="AB136" s="178"/>
      <c r="AC136" s="178"/>
      <c r="AD136" s="178"/>
    </row>
    <row r="137" spans="1:30" ht="15" customHeight="1" x14ac:dyDescent="0.2">
      <c r="A137" s="45"/>
      <c r="B137" s="245"/>
      <c r="C137" s="250"/>
      <c r="D137" s="251"/>
      <c r="E137" s="245"/>
      <c r="F137" s="226"/>
      <c r="G137" s="226"/>
      <c r="H137" s="226"/>
      <c r="I137" s="227"/>
      <c r="J137" s="245"/>
      <c r="K137" s="226"/>
      <c r="L137" s="226"/>
      <c r="M137" s="226"/>
      <c r="N137" s="245"/>
      <c r="O137" s="226"/>
      <c r="P137" s="226"/>
      <c r="Q137" s="226"/>
      <c r="T137" s="245"/>
      <c r="U137" s="245"/>
      <c r="V137" s="245"/>
      <c r="W137" s="178"/>
      <c r="X137" s="178"/>
      <c r="Y137" s="178"/>
      <c r="Z137" s="178"/>
      <c r="AA137" s="178"/>
      <c r="AB137" s="178"/>
      <c r="AC137" s="178"/>
      <c r="AD137" s="178"/>
    </row>
    <row r="138" spans="1:30" ht="15" customHeight="1" x14ac:dyDescent="0.2">
      <c r="A138" s="45"/>
      <c r="B138" s="245"/>
      <c r="C138" s="250"/>
      <c r="D138" s="251"/>
      <c r="E138" s="245"/>
      <c r="F138" s="226"/>
      <c r="G138" s="226"/>
      <c r="H138" s="226"/>
      <c r="I138" s="227"/>
      <c r="J138" s="245"/>
      <c r="K138" s="226"/>
      <c r="L138" s="226"/>
      <c r="M138" s="226"/>
      <c r="N138" s="245"/>
      <c r="O138" s="226"/>
      <c r="P138" s="226"/>
      <c r="Q138" s="226"/>
      <c r="T138" s="245"/>
      <c r="U138" s="245"/>
      <c r="V138" s="245"/>
      <c r="W138" s="178"/>
      <c r="X138" s="178"/>
      <c r="Y138" s="178"/>
      <c r="Z138" s="178"/>
      <c r="AA138" s="178"/>
      <c r="AB138" s="178"/>
      <c r="AC138" s="178"/>
      <c r="AD138" s="178"/>
    </row>
    <row r="139" spans="1:30" ht="15" customHeight="1" x14ac:dyDescent="0.2">
      <c r="A139" s="45"/>
      <c r="B139" s="245"/>
      <c r="C139" s="250"/>
      <c r="D139" s="251"/>
      <c r="E139" s="245"/>
      <c r="F139" s="226"/>
      <c r="G139" s="226"/>
      <c r="H139" s="226"/>
      <c r="I139" s="227"/>
      <c r="J139" s="245"/>
      <c r="K139" s="226"/>
      <c r="L139" s="226"/>
      <c r="M139" s="226"/>
      <c r="N139" s="245"/>
      <c r="O139" s="226"/>
      <c r="P139" s="226"/>
      <c r="Q139" s="226"/>
      <c r="T139" s="245"/>
      <c r="U139" s="245"/>
      <c r="V139" s="245"/>
      <c r="W139" s="178"/>
      <c r="X139" s="178"/>
      <c r="Y139" s="178"/>
      <c r="Z139" s="178"/>
      <c r="AA139" s="178"/>
      <c r="AB139" s="178"/>
      <c r="AC139" s="178"/>
      <c r="AD139" s="178"/>
    </row>
    <row r="140" spans="1:30" ht="15" customHeight="1" x14ac:dyDescent="0.2">
      <c r="A140" s="45"/>
      <c r="B140" s="245"/>
      <c r="C140" s="250"/>
      <c r="D140" s="251"/>
      <c r="E140" s="245"/>
      <c r="F140" s="226"/>
      <c r="G140" s="226"/>
      <c r="H140" s="226"/>
      <c r="I140" s="227"/>
      <c r="J140" s="245"/>
      <c r="K140" s="226"/>
      <c r="L140" s="226"/>
      <c r="M140" s="226"/>
      <c r="N140" s="245"/>
      <c r="O140" s="226"/>
      <c r="P140" s="226"/>
      <c r="Q140" s="226"/>
      <c r="T140" s="245"/>
      <c r="U140" s="245"/>
      <c r="V140" s="245"/>
      <c r="W140" s="178"/>
      <c r="X140" s="178"/>
      <c r="Y140" s="178"/>
      <c r="Z140" s="178"/>
      <c r="AA140" s="178"/>
      <c r="AB140" s="178"/>
      <c r="AC140" s="178"/>
      <c r="AD140" s="178"/>
    </row>
    <row r="141" spans="1:30" ht="15" customHeight="1" x14ac:dyDescent="0.2">
      <c r="A141" s="45"/>
      <c r="B141" s="245"/>
      <c r="C141" s="250"/>
      <c r="D141" s="251"/>
      <c r="E141" s="245"/>
      <c r="F141" s="226"/>
      <c r="G141" s="226"/>
      <c r="H141" s="226"/>
      <c r="I141" s="227"/>
      <c r="J141" s="245"/>
      <c r="K141" s="226"/>
      <c r="L141" s="226"/>
      <c r="M141" s="226"/>
      <c r="N141" s="245"/>
      <c r="O141" s="226"/>
      <c r="P141" s="226"/>
      <c r="Q141" s="226"/>
      <c r="T141" s="245"/>
      <c r="U141" s="245"/>
      <c r="V141" s="245"/>
      <c r="W141" s="178"/>
      <c r="X141" s="178"/>
      <c r="Y141" s="178"/>
      <c r="Z141" s="178"/>
      <c r="AA141" s="178"/>
      <c r="AB141" s="178"/>
      <c r="AC141" s="178"/>
      <c r="AD141" s="178"/>
    </row>
    <row r="142" spans="1:30" ht="15" customHeight="1" x14ac:dyDescent="0.2">
      <c r="A142" s="45"/>
      <c r="B142" s="245"/>
      <c r="C142" s="250"/>
      <c r="D142" s="251"/>
      <c r="E142" s="245"/>
      <c r="F142" s="226"/>
      <c r="G142" s="226"/>
      <c r="H142" s="226"/>
      <c r="I142" s="227"/>
      <c r="J142" s="245"/>
      <c r="K142" s="226"/>
      <c r="L142" s="226"/>
      <c r="M142" s="226"/>
      <c r="N142" s="245"/>
      <c r="O142" s="226"/>
      <c r="P142" s="226"/>
      <c r="Q142" s="226"/>
      <c r="T142" s="245"/>
      <c r="U142" s="245"/>
      <c r="V142" s="245"/>
      <c r="W142" s="178"/>
      <c r="X142" s="178"/>
      <c r="Y142" s="178"/>
      <c r="Z142" s="178"/>
      <c r="AA142" s="178"/>
      <c r="AB142" s="178"/>
      <c r="AC142" s="178"/>
      <c r="AD142" s="178"/>
    </row>
    <row r="143" spans="1:30" ht="15" customHeight="1" x14ac:dyDescent="0.2">
      <c r="A143" s="45"/>
      <c r="B143" s="245"/>
      <c r="C143" s="250"/>
      <c r="D143" s="251"/>
      <c r="E143" s="245"/>
      <c r="F143" s="226"/>
      <c r="G143" s="226"/>
      <c r="H143" s="226"/>
      <c r="I143" s="227"/>
      <c r="J143" s="245"/>
      <c r="K143" s="226"/>
      <c r="L143" s="226"/>
      <c r="M143" s="226"/>
      <c r="N143" s="245"/>
      <c r="O143" s="226"/>
      <c r="P143" s="226"/>
      <c r="Q143" s="226"/>
      <c r="T143" s="245"/>
      <c r="U143" s="245"/>
      <c r="V143" s="245"/>
      <c r="W143" s="178"/>
      <c r="X143" s="178"/>
      <c r="Y143" s="178"/>
      <c r="Z143" s="178"/>
      <c r="AA143" s="178"/>
      <c r="AB143" s="178"/>
      <c r="AC143" s="178"/>
      <c r="AD143" s="178"/>
    </row>
    <row r="144" spans="1:30" ht="15" customHeight="1" x14ac:dyDescent="0.2">
      <c r="A144" s="45"/>
      <c r="B144" s="245"/>
      <c r="C144" s="250"/>
      <c r="D144" s="251"/>
      <c r="E144" s="245"/>
      <c r="F144" s="226"/>
      <c r="G144" s="226"/>
      <c r="H144" s="226"/>
      <c r="I144" s="227"/>
      <c r="J144" s="245"/>
      <c r="K144" s="226"/>
      <c r="L144" s="226"/>
      <c r="M144" s="226"/>
      <c r="N144" s="245"/>
      <c r="O144" s="226"/>
      <c r="P144" s="226"/>
      <c r="Q144" s="226"/>
      <c r="T144" s="245"/>
      <c r="U144" s="245"/>
      <c r="V144" s="245"/>
      <c r="W144" s="178"/>
      <c r="X144" s="178"/>
      <c r="Y144" s="178"/>
      <c r="Z144" s="178"/>
      <c r="AA144" s="178"/>
      <c r="AB144" s="178"/>
      <c r="AC144" s="178"/>
      <c r="AD144" s="178"/>
    </row>
    <row r="145" spans="1:30" ht="15" customHeight="1" x14ac:dyDescent="0.2">
      <c r="A145" s="45"/>
      <c r="B145" s="245"/>
      <c r="C145" s="250"/>
      <c r="D145" s="251"/>
      <c r="E145" s="245"/>
      <c r="F145" s="226"/>
      <c r="G145" s="226"/>
      <c r="H145" s="226"/>
      <c r="I145" s="227"/>
      <c r="J145" s="245"/>
      <c r="K145" s="226"/>
      <c r="L145" s="226"/>
      <c r="M145" s="226"/>
      <c r="N145" s="245"/>
      <c r="O145" s="226"/>
      <c r="P145" s="226"/>
      <c r="Q145" s="226"/>
      <c r="T145" s="245"/>
      <c r="U145" s="245"/>
      <c r="V145" s="245"/>
      <c r="W145" s="178"/>
      <c r="X145" s="178"/>
      <c r="Y145" s="178"/>
      <c r="Z145" s="178"/>
      <c r="AA145" s="178"/>
      <c r="AB145" s="178"/>
      <c r="AC145" s="178"/>
      <c r="AD145" s="178"/>
    </row>
    <row r="146" spans="1:30" ht="15" customHeight="1" x14ac:dyDescent="0.2">
      <c r="A146" s="45"/>
      <c r="B146" s="245"/>
      <c r="C146" s="250"/>
      <c r="D146" s="251"/>
      <c r="E146" s="245"/>
      <c r="F146" s="226"/>
      <c r="G146" s="226"/>
      <c r="H146" s="226"/>
      <c r="I146" s="227"/>
      <c r="J146" s="245"/>
      <c r="K146" s="226"/>
      <c r="L146" s="226"/>
      <c r="M146" s="226"/>
      <c r="N146" s="245"/>
      <c r="O146" s="226"/>
      <c r="P146" s="226"/>
      <c r="Q146" s="226"/>
      <c r="T146" s="245"/>
      <c r="U146" s="245"/>
      <c r="V146" s="245"/>
      <c r="W146" s="178"/>
      <c r="X146" s="178"/>
      <c r="Y146" s="178"/>
      <c r="Z146" s="178"/>
      <c r="AA146" s="178"/>
      <c r="AB146" s="178"/>
      <c r="AC146" s="178"/>
      <c r="AD146" s="178"/>
    </row>
    <row r="147" spans="1:30" ht="15" customHeight="1" x14ac:dyDescent="0.2">
      <c r="A147" s="45"/>
      <c r="B147" s="245"/>
      <c r="C147" s="250"/>
      <c r="D147" s="251"/>
      <c r="E147" s="245"/>
      <c r="F147" s="226"/>
      <c r="G147" s="226"/>
      <c r="H147" s="226"/>
      <c r="I147" s="227"/>
      <c r="J147" s="245"/>
      <c r="K147" s="226"/>
      <c r="L147" s="226"/>
      <c r="M147" s="226"/>
      <c r="N147" s="245"/>
      <c r="O147" s="226"/>
      <c r="P147" s="226"/>
      <c r="Q147" s="226"/>
      <c r="T147" s="245"/>
      <c r="U147" s="245"/>
      <c r="V147" s="245"/>
      <c r="W147" s="178"/>
      <c r="X147" s="178"/>
      <c r="Y147" s="178"/>
      <c r="Z147" s="178"/>
      <c r="AA147" s="178"/>
      <c r="AB147" s="178"/>
      <c r="AC147" s="178"/>
      <c r="AD147" s="178"/>
    </row>
    <row r="148" spans="1:30" ht="15" customHeight="1" x14ac:dyDescent="0.2">
      <c r="A148" s="45"/>
      <c r="B148" s="245"/>
      <c r="C148" s="250"/>
      <c r="D148" s="251"/>
      <c r="E148" s="245"/>
      <c r="F148" s="226"/>
      <c r="G148" s="226"/>
      <c r="H148" s="226"/>
      <c r="I148" s="227"/>
      <c r="J148" s="245"/>
      <c r="K148" s="226"/>
      <c r="L148" s="226"/>
      <c r="M148" s="226"/>
      <c r="N148" s="245"/>
      <c r="O148" s="226"/>
      <c r="P148" s="226"/>
      <c r="Q148" s="226"/>
      <c r="T148" s="245"/>
      <c r="U148" s="245"/>
      <c r="V148" s="245"/>
      <c r="W148" s="178"/>
      <c r="X148" s="178"/>
      <c r="Y148" s="178"/>
      <c r="Z148" s="178"/>
      <c r="AA148" s="178"/>
      <c r="AB148" s="178"/>
      <c r="AC148" s="178"/>
      <c r="AD148" s="178"/>
    </row>
    <row r="149" spans="1:30" ht="15" customHeight="1" x14ac:dyDescent="0.2">
      <c r="A149" s="45"/>
      <c r="B149" s="245"/>
      <c r="C149" s="250"/>
      <c r="D149" s="251"/>
      <c r="E149" s="245"/>
      <c r="F149" s="226"/>
      <c r="G149" s="226"/>
      <c r="H149" s="226"/>
      <c r="I149" s="227"/>
      <c r="J149" s="245"/>
      <c r="K149" s="226"/>
      <c r="L149" s="226"/>
      <c r="M149" s="226"/>
      <c r="N149" s="245"/>
      <c r="O149" s="226"/>
      <c r="P149" s="226"/>
      <c r="Q149" s="226"/>
      <c r="T149" s="245"/>
      <c r="U149" s="245"/>
      <c r="V149" s="245"/>
      <c r="W149" s="178"/>
      <c r="X149" s="178"/>
      <c r="Y149" s="178"/>
      <c r="Z149" s="178"/>
      <c r="AA149" s="178"/>
      <c r="AB149" s="178"/>
      <c r="AC149" s="178"/>
      <c r="AD149" s="178"/>
    </row>
    <row r="150" spans="1:30" ht="15" customHeight="1" x14ac:dyDescent="0.2">
      <c r="A150" s="45"/>
      <c r="B150" s="245"/>
      <c r="C150" s="250"/>
      <c r="D150" s="251"/>
      <c r="E150" s="245"/>
      <c r="F150" s="226"/>
      <c r="G150" s="226"/>
      <c r="H150" s="226"/>
      <c r="I150" s="227"/>
      <c r="J150" s="245"/>
      <c r="K150" s="226"/>
      <c r="L150" s="226"/>
      <c r="M150" s="226"/>
      <c r="N150" s="245"/>
      <c r="O150" s="226"/>
      <c r="P150" s="226"/>
      <c r="Q150" s="226"/>
      <c r="T150" s="245"/>
      <c r="U150" s="245"/>
      <c r="V150" s="245"/>
      <c r="W150" s="178"/>
      <c r="X150" s="178"/>
      <c r="Y150" s="178"/>
      <c r="Z150" s="178"/>
      <c r="AA150" s="178"/>
      <c r="AB150" s="178"/>
      <c r="AC150" s="178"/>
      <c r="AD150" s="178"/>
    </row>
    <row r="151" spans="1:30" ht="15" customHeight="1" x14ac:dyDescent="0.2">
      <c r="W151" s="178"/>
      <c r="X151" s="178"/>
      <c r="Y151" s="178"/>
      <c r="Z151" s="178"/>
      <c r="AA151" s="178"/>
      <c r="AB151" s="178"/>
      <c r="AC151" s="178"/>
      <c r="AD151" s="178"/>
    </row>
    <row r="152" spans="1:30" ht="15" customHeight="1" x14ac:dyDescent="0.2">
      <c r="W152" s="178"/>
      <c r="X152" s="178"/>
      <c r="Y152" s="178"/>
      <c r="Z152" s="178"/>
      <c r="AA152" s="178"/>
      <c r="AB152" s="178"/>
      <c r="AC152" s="178"/>
      <c r="AD152" s="178"/>
    </row>
    <row r="153" spans="1:30" ht="15" customHeight="1" x14ac:dyDescent="0.2">
      <c r="W153" s="178"/>
      <c r="X153" s="178"/>
      <c r="Y153" s="178"/>
      <c r="Z153" s="178"/>
      <c r="AA153" s="178"/>
      <c r="AB153" s="178"/>
      <c r="AC153" s="178"/>
      <c r="AD153" s="178"/>
    </row>
    <row r="154" spans="1:30" ht="15" customHeight="1" x14ac:dyDescent="0.2">
      <c r="W154" s="178"/>
      <c r="X154" s="178"/>
      <c r="Y154" s="178"/>
      <c r="Z154" s="178"/>
      <c r="AA154" s="178"/>
      <c r="AB154" s="178"/>
      <c r="AC154" s="178"/>
      <c r="AD154" s="178"/>
    </row>
    <row r="155" spans="1:30" ht="15" customHeight="1" x14ac:dyDescent="0.2">
      <c r="W155" s="178"/>
      <c r="X155" s="178"/>
      <c r="Y155" s="178"/>
      <c r="Z155" s="178"/>
      <c r="AA155" s="178"/>
      <c r="AB155" s="178"/>
      <c r="AC155" s="178"/>
      <c r="AD155" s="178"/>
    </row>
    <row r="156" spans="1:30" ht="15" customHeight="1" x14ac:dyDescent="0.2">
      <c r="W156" s="178"/>
      <c r="X156" s="178"/>
      <c r="Y156" s="178"/>
      <c r="Z156" s="178"/>
      <c r="AA156" s="178"/>
      <c r="AB156" s="178"/>
      <c r="AC156" s="178"/>
      <c r="AD156" s="178"/>
    </row>
    <row r="157" spans="1:30" ht="15" customHeight="1" x14ac:dyDescent="0.2">
      <c r="W157" s="178"/>
      <c r="X157" s="178"/>
      <c r="Y157" s="178"/>
      <c r="Z157" s="178"/>
      <c r="AA157" s="178"/>
      <c r="AB157" s="178"/>
      <c r="AC157" s="178"/>
      <c r="AD157" s="178"/>
    </row>
    <row r="158" spans="1:30" ht="15" customHeight="1" x14ac:dyDescent="0.2">
      <c r="W158" s="178"/>
      <c r="X158" s="178"/>
      <c r="Y158" s="178"/>
      <c r="Z158" s="178"/>
      <c r="AA158" s="178"/>
      <c r="AB158" s="178"/>
      <c r="AC158" s="178"/>
      <c r="AD158" s="178"/>
    </row>
    <row r="159" spans="1:30" ht="15" customHeight="1" x14ac:dyDescent="0.2">
      <c r="W159" s="178"/>
      <c r="X159" s="178"/>
      <c r="Y159" s="178"/>
      <c r="Z159" s="178"/>
      <c r="AA159" s="178"/>
      <c r="AB159" s="178"/>
      <c r="AC159" s="178"/>
      <c r="AD159" s="178"/>
    </row>
    <row r="160" spans="1:30" ht="15" customHeight="1" x14ac:dyDescent="0.2">
      <c r="W160" s="178"/>
      <c r="X160" s="178"/>
      <c r="Y160" s="178"/>
      <c r="Z160" s="178"/>
      <c r="AA160" s="178"/>
      <c r="AB160" s="178"/>
      <c r="AC160" s="178"/>
      <c r="AD160" s="178"/>
    </row>
    <row r="161" spans="2:30" ht="15" customHeight="1" x14ac:dyDescent="0.2"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8"/>
      <c r="X161" s="178"/>
      <c r="Y161" s="178"/>
      <c r="Z161" s="178"/>
      <c r="AA161" s="178"/>
      <c r="AB161" s="178"/>
      <c r="AC161" s="178"/>
      <c r="AD161" s="178"/>
    </row>
    <row r="162" spans="2:30" ht="15" customHeight="1" x14ac:dyDescent="0.2"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8"/>
      <c r="X162" s="178"/>
      <c r="Y162" s="178"/>
      <c r="Z162" s="178"/>
      <c r="AA162" s="178"/>
      <c r="AB162" s="178"/>
      <c r="AC162" s="178"/>
      <c r="AD162" s="178"/>
    </row>
    <row r="163" spans="2:30" ht="15" customHeight="1" x14ac:dyDescent="0.2"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8"/>
      <c r="X163" s="178"/>
      <c r="Y163" s="178"/>
      <c r="Z163" s="178"/>
      <c r="AA163" s="178"/>
      <c r="AB163" s="178"/>
      <c r="AC163" s="178"/>
      <c r="AD163" s="178"/>
    </row>
    <row r="164" spans="2:30" ht="15" customHeight="1" x14ac:dyDescent="0.2"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8"/>
      <c r="X164" s="178"/>
      <c r="Y164" s="178"/>
      <c r="Z164" s="178"/>
      <c r="AA164" s="178"/>
      <c r="AB164" s="178"/>
      <c r="AC164" s="178"/>
      <c r="AD164" s="178"/>
    </row>
    <row r="165" spans="2:30" ht="15" customHeight="1" x14ac:dyDescent="0.2"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8"/>
      <c r="X165" s="178"/>
      <c r="Y165" s="178"/>
      <c r="Z165" s="178"/>
      <c r="AA165" s="178"/>
      <c r="AB165" s="178"/>
      <c r="AC165" s="178"/>
      <c r="AD165" s="178"/>
    </row>
    <row r="166" spans="2:30" ht="15" customHeight="1" x14ac:dyDescent="0.2"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8"/>
      <c r="X166" s="178"/>
      <c r="Y166" s="178"/>
      <c r="Z166" s="178"/>
      <c r="AA166" s="178"/>
      <c r="AB166" s="178"/>
      <c r="AC166" s="178"/>
      <c r="AD166" s="178"/>
    </row>
    <row r="167" spans="2:30" ht="15" customHeight="1" x14ac:dyDescent="0.2"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8"/>
      <c r="X167" s="178"/>
      <c r="Y167" s="178"/>
      <c r="Z167" s="178"/>
      <c r="AA167" s="178"/>
      <c r="AB167" s="178"/>
      <c r="AC167" s="178"/>
      <c r="AD167" s="178"/>
    </row>
    <row r="168" spans="2:30" ht="15" customHeight="1" x14ac:dyDescent="0.2"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8"/>
      <c r="X168" s="178"/>
      <c r="Y168" s="178"/>
      <c r="Z168" s="178"/>
      <c r="AA168" s="178"/>
      <c r="AB168" s="178"/>
      <c r="AC168" s="178"/>
      <c r="AD168" s="178"/>
    </row>
    <row r="169" spans="2:30" ht="15" customHeight="1" x14ac:dyDescent="0.2"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8"/>
      <c r="X169" s="178"/>
      <c r="Y169" s="178"/>
      <c r="Z169" s="178"/>
      <c r="AA169" s="178"/>
      <c r="AB169" s="178"/>
      <c r="AC169" s="178"/>
      <c r="AD169" s="178"/>
    </row>
    <row r="170" spans="2:30" ht="15" customHeight="1" x14ac:dyDescent="0.2"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8"/>
      <c r="X170" s="178"/>
      <c r="Y170" s="178"/>
      <c r="Z170" s="178"/>
      <c r="AA170" s="178"/>
      <c r="AB170" s="178"/>
      <c r="AC170" s="178"/>
      <c r="AD170" s="178"/>
    </row>
    <row r="171" spans="2:30" ht="15" customHeight="1" x14ac:dyDescent="0.2"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8"/>
      <c r="X171" s="178"/>
      <c r="Y171" s="178"/>
      <c r="Z171" s="178"/>
      <c r="AA171" s="178"/>
      <c r="AB171" s="178"/>
      <c r="AC171" s="178"/>
      <c r="AD171" s="178"/>
    </row>
    <row r="172" spans="2:30" ht="15" customHeight="1" x14ac:dyDescent="0.2"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8"/>
      <c r="X172" s="178"/>
      <c r="Y172" s="178"/>
      <c r="Z172" s="178"/>
      <c r="AA172" s="178"/>
      <c r="AB172" s="178"/>
      <c r="AC172" s="178"/>
      <c r="AD172" s="178"/>
    </row>
    <row r="173" spans="2:30" ht="15" customHeight="1" x14ac:dyDescent="0.2"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8"/>
      <c r="X173" s="178"/>
      <c r="Y173" s="178"/>
      <c r="Z173" s="178"/>
      <c r="AA173" s="178"/>
      <c r="AB173" s="178"/>
      <c r="AC173" s="178"/>
      <c r="AD173" s="178"/>
    </row>
    <row r="174" spans="2:30" ht="15" customHeight="1" x14ac:dyDescent="0.2"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8"/>
      <c r="X174" s="178"/>
      <c r="Y174" s="178"/>
      <c r="Z174" s="178"/>
      <c r="AA174" s="178"/>
      <c r="AB174" s="178"/>
      <c r="AC174" s="178"/>
      <c r="AD174" s="178"/>
    </row>
    <row r="175" spans="2:30" ht="15" customHeight="1" x14ac:dyDescent="0.2"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8"/>
      <c r="X175" s="178"/>
      <c r="Y175" s="178"/>
      <c r="Z175" s="178"/>
      <c r="AA175" s="178"/>
      <c r="AB175" s="178"/>
      <c r="AC175" s="178"/>
      <c r="AD175" s="178"/>
    </row>
    <row r="176" spans="2:30" ht="15" customHeight="1" x14ac:dyDescent="0.2"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8"/>
      <c r="X176" s="178"/>
      <c r="Y176" s="178"/>
      <c r="Z176" s="178"/>
      <c r="AA176" s="178"/>
      <c r="AB176" s="178"/>
      <c r="AC176" s="178"/>
      <c r="AD176" s="178"/>
    </row>
    <row r="177" spans="2:30" ht="15" customHeight="1" x14ac:dyDescent="0.2"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8"/>
      <c r="X177" s="178"/>
      <c r="Y177" s="178"/>
      <c r="Z177" s="178"/>
      <c r="AA177" s="178"/>
      <c r="AB177" s="178"/>
      <c r="AC177" s="178"/>
      <c r="AD177" s="178"/>
    </row>
    <row r="178" spans="2:30" ht="15" customHeight="1" x14ac:dyDescent="0.2"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8"/>
      <c r="X178" s="178"/>
      <c r="Y178" s="178"/>
      <c r="Z178" s="178"/>
      <c r="AA178" s="178"/>
      <c r="AB178" s="178"/>
      <c r="AC178" s="178"/>
      <c r="AD178" s="178"/>
    </row>
    <row r="179" spans="2:30" ht="15" customHeight="1" x14ac:dyDescent="0.2"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8"/>
      <c r="X179" s="178"/>
      <c r="Y179" s="178"/>
      <c r="Z179" s="178"/>
      <c r="AA179" s="178"/>
      <c r="AB179" s="178"/>
      <c r="AC179" s="178"/>
      <c r="AD179" s="178"/>
    </row>
    <row r="180" spans="2:30" ht="15" customHeight="1" x14ac:dyDescent="0.2"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8"/>
      <c r="X180" s="178"/>
      <c r="Y180" s="178"/>
      <c r="Z180" s="178"/>
      <c r="AA180" s="178"/>
      <c r="AB180" s="178"/>
      <c r="AC180" s="178"/>
      <c r="AD180" s="178"/>
    </row>
    <row r="181" spans="2:30" ht="15" customHeight="1" x14ac:dyDescent="0.2"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8"/>
      <c r="X181" s="178"/>
      <c r="Y181" s="178"/>
      <c r="Z181" s="178"/>
      <c r="AA181" s="178"/>
      <c r="AB181" s="178"/>
      <c r="AC181" s="178"/>
      <c r="AD181" s="178"/>
    </row>
    <row r="182" spans="2:30" ht="15" customHeight="1" x14ac:dyDescent="0.2"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8"/>
      <c r="X182" s="178"/>
      <c r="Y182" s="178"/>
      <c r="Z182" s="178"/>
      <c r="AA182" s="178"/>
      <c r="AB182" s="178"/>
      <c r="AC182" s="178"/>
      <c r="AD182" s="178"/>
    </row>
    <row r="183" spans="2:30" ht="15" customHeight="1" x14ac:dyDescent="0.2"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8"/>
      <c r="X183" s="178"/>
      <c r="Y183" s="178"/>
      <c r="Z183" s="178"/>
      <c r="AA183" s="178"/>
      <c r="AB183" s="178"/>
      <c r="AC183" s="178"/>
      <c r="AD183" s="178"/>
    </row>
    <row r="184" spans="2:30" ht="15" customHeight="1" x14ac:dyDescent="0.2"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8"/>
      <c r="X184" s="178"/>
      <c r="Y184" s="178"/>
      <c r="Z184" s="178"/>
      <c r="AA184" s="178"/>
      <c r="AB184" s="178"/>
      <c r="AC184" s="178"/>
      <c r="AD184" s="178"/>
    </row>
    <row r="185" spans="2:30" ht="15" customHeight="1" x14ac:dyDescent="0.2"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8"/>
      <c r="X185" s="178"/>
      <c r="Y185" s="178"/>
      <c r="Z185" s="178"/>
      <c r="AA185" s="178"/>
      <c r="AB185" s="178"/>
      <c r="AC185" s="178"/>
      <c r="AD185" s="178"/>
    </row>
    <row r="186" spans="2:30" ht="15" customHeight="1" x14ac:dyDescent="0.2"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8"/>
      <c r="X186" s="178"/>
      <c r="Y186" s="178"/>
      <c r="Z186" s="178"/>
      <c r="AA186" s="178"/>
      <c r="AB186" s="178"/>
      <c r="AC186" s="178"/>
      <c r="AD186" s="178"/>
    </row>
    <row r="187" spans="2:30" ht="15" customHeight="1" x14ac:dyDescent="0.2"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8"/>
      <c r="X187" s="178"/>
      <c r="Y187" s="178"/>
      <c r="Z187" s="178"/>
      <c r="AA187" s="178"/>
      <c r="AB187" s="178"/>
      <c r="AC187" s="178"/>
      <c r="AD187" s="178"/>
    </row>
    <row r="188" spans="2:30" ht="15" customHeight="1" x14ac:dyDescent="0.2"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8"/>
      <c r="X188" s="178"/>
      <c r="Y188" s="1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zoomScale="93" zoomScaleNormal="93" workbookViewId="0"/>
  </sheetViews>
  <sheetFormatPr defaultRowHeight="14.25" x14ac:dyDescent="0.2"/>
  <cols>
    <col min="1" max="1" width="0.7109375" style="148" customWidth="1"/>
    <col min="2" max="2" width="6.7109375" style="166" customWidth="1"/>
    <col min="3" max="3" width="6.140625" style="68" customWidth="1"/>
    <col min="4" max="4" width="13.7109375" style="166" customWidth="1"/>
    <col min="5" max="5" width="6.42578125" style="68" customWidth="1"/>
    <col min="6" max="7" width="6.7109375" style="68" customWidth="1"/>
    <col min="8" max="8" width="9.7109375" style="167" customWidth="1"/>
    <col min="9" max="10" width="6.7109375" style="68" customWidth="1"/>
    <col min="11" max="11" width="9.7109375" style="168" customWidth="1"/>
    <col min="12" max="13" width="6.7109375" style="68" customWidth="1"/>
    <col min="14" max="14" width="9.7109375" style="68" customWidth="1"/>
    <col min="15" max="16" width="6.7109375" style="68" customWidth="1"/>
    <col min="17" max="17" width="9.7109375" style="68" customWidth="1"/>
    <col min="18" max="19" width="6.7109375" style="68" customWidth="1"/>
    <col min="20" max="20" width="9.7109375" style="68" customWidth="1"/>
    <col min="21" max="21" width="1.7109375" style="68" customWidth="1"/>
    <col min="22" max="22" width="6.7109375" style="166" customWidth="1"/>
    <col min="23" max="23" width="6.140625" style="68" customWidth="1"/>
    <col min="24" max="24" width="12.5703125" style="166" customWidth="1"/>
    <col min="25" max="29" width="6.7109375" style="68" customWidth="1"/>
    <col min="30" max="30" width="28.28515625" style="148" customWidth="1"/>
    <col min="31" max="16384" width="9.140625" style="148"/>
  </cols>
  <sheetData>
    <row r="1" spans="1:36" ht="15.6" customHeight="1" x14ac:dyDescent="0.25">
      <c r="A1" s="143"/>
      <c r="B1" s="10" t="s">
        <v>97</v>
      </c>
      <c r="C1" s="11"/>
      <c r="D1" s="144"/>
      <c r="E1" s="11"/>
      <c r="F1" s="75"/>
      <c r="G1" s="76"/>
      <c r="H1" s="145"/>
      <c r="I1" s="75"/>
      <c r="J1" s="76"/>
      <c r="K1" s="146"/>
      <c r="L1" s="75"/>
      <c r="M1" s="76"/>
      <c r="N1" s="11"/>
      <c r="O1" s="75"/>
      <c r="P1" s="76"/>
      <c r="Q1" s="11"/>
      <c r="R1" s="75"/>
      <c r="S1" s="76"/>
      <c r="T1" s="31"/>
      <c r="U1" s="7"/>
      <c r="V1" s="10" t="s">
        <v>98</v>
      </c>
      <c r="W1" s="11"/>
      <c r="X1" s="144"/>
      <c r="Y1" s="76"/>
      <c r="Z1" s="76"/>
      <c r="AA1" s="76"/>
      <c r="AB1" s="76"/>
      <c r="AC1" s="87"/>
      <c r="AD1" s="147"/>
      <c r="AE1" s="147"/>
      <c r="AF1" s="147"/>
      <c r="AG1" s="147"/>
      <c r="AH1" s="147"/>
      <c r="AI1" s="147"/>
      <c r="AJ1" s="147"/>
    </row>
    <row r="2" spans="1:36" s="154" customFormat="1" ht="15.6" customHeight="1" x14ac:dyDescent="0.25">
      <c r="A2" s="149"/>
      <c r="B2" s="17"/>
      <c r="C2" s="14"/>
      <c r="D2" s="150"/>
      <c r="E2" s="137"/>
      <c r="F2" s="151"/>
      <c r="G2" s="137" t="s">
        <v>18</v>
      </c>
      <c r="H2" s="152"/>
      <c r="I2" s="151"/>
      <c r="J2" s="137" t="s">
        <v>19</v>
      </c>
      <c r="K2" s="153"/>
      <c r="L2" s="151"/>
      <c r="M2" s="137" t="s">
        <v>20</v>
      </c>
      <c r="N2" s="139"/>
      <c r="O2" s="151"/>
      <c r="P2" s="137" t="s">
        <v>21</v>
      </c>
      <c r="Q2" s="139"/>
      <c r="R2" s="151"/>
      <c r="S2" s="137" t="s">
        <v>7</v>
      </c>
      <c r="T2" s="139"/>
      <c r="U2" s="29"/>
      <c r="V2" s="17"/>
      <c r="W2" s="14"/>
      <c r="X2" s="85"/>
      <c r="Y2" s="14"/>
      <c r="Z2" s="14"/>
      <c r="AA2" s="14"/>
      <c r="AB2" s="14"/>
      <c r="AC2" s="15"/>
      <c r="AD2" s="147"/>
      <c r="AE2" s="147"/>
      <c r="AF2" s="147"/>
      <c r="AG2" s="147"/>
      <c r="AH2" s="147"/>
      <c r="AI2" s="147"/>
      <c r="AJ2" s="147"/>
    </row>
    <row r="3" spans="1:36" s="154" customFormat="1" ht="15.6" customHeight="1" x14ac:dyDescent="0.25">
      <c r="A3" s="149"/>
      <c r="B3" s="17" t="s">
        <v>0</v>
      </c>
      <c r="C3" s="14" t="s">
        <v>4</v>
      </c>
      <c r="D3" s="150" t="s">
        <v>1</v>
      </c>
      <c r="E3" s="14" t="s">
        <v>3</v>
      </c>
      <c r="F3" s="17" t="s">
        <v>17</v>
      </c>
      <c r="G3" s="14" t="s">
        <v>99</v>
      </c>
      <c r="H3" s="98" t="s">
        <v>100</v>
      </c>
      <c r="I3" s="17" t="s">
        <v>17</v>
      </c>
      <c r="J3" s="14" t="s">
        <v>99</v>
      </c>
      <c r="K3" s="98" t="s">
        <v>100</v>
      </c>
      <c r="L3" s="17" t="s">
        <v>17</v>
      </c>
      <c r="M3" s="14" t="s">
        <v>99</v>
      </c>
      <c r="N3" s="98" t="s">
        <v>100</v>
      </c>
      <c r="O3" s="17" t="s">
        <v>17</v>
      </c>
      <c r="P3" s="14" t="s">
        <v>99</v>
      </c>
      <c r="Q3" s="98" t="s">
        <v>100</v>
      </c>
      <c r="R3" s="17" t="s">
        <v>17</v>
      </c>
      <c r="S3" s="14" t="s">
        <v>99</v>
      </c>
      <c r="T3" s="98" t="s">
        <v>100</v>
      </c>
      <c r="U3" s="29"/>
      <c r="V3" s="17" t="s">
        <v>0</v>
      </c>
      <c r="W3" s="14" t="s">
        <v>4</v>
      </c>
      <c r="X3" s="15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47"/>
      <c r="AE3" s="147"/>
      <c r="AF3" s="147"/>
      <c r="AG3" s="147"/>
      <c r="AH3" s="147"/>
      <c r="AI3" s="147"/>
      <c r="AJ3" s="147"/>
    </row>
    <row r="4" spans="1:36" s="154" customFormat="1" ht="15.6" customHeight="1" x14ac:dyDescent="0.25">
      <c r="A4" s="149"/>
      <c r="B4" s="30">
        <v>2004</v>
      </c>
      <c r="C4" s="30" t="s">
        <v>51</v>
      </c>
      <c r="D4" s="72" t="s">
        <v>35</v>
      </c>
      <c r="E4" s="108">
        <v>25</v>
      </c>
      <c r="F4" s="32">
        <v>14</v>
      </c>
      <c r="G4" s="30">
        <v>28</v>
      </c>
      <c r="H4" s="52">
        <v>0.5</v>
      </c>
      <c r="I4" s="30">
        <v>22</v>
      </c>
      <c r="J4" s="30">
        <v>48</v>
      </c>
      <c r="K4" s="52">
        <v>0.45829999999999999</v>
      </c>
      <c r="L4" s="30">
        <v>37</v>
      </c>
      <c r="M4" s="30">
        <v>65</v>
      </c>
      <c r="N4" s="52">
        <v>0.56920000000000004</v>
      </c>
      <c r="O4" s="30">
        <v>22</v>
      </c>
      <c r="P4" s="30">
        <v>37</v>
      </c>
      <c r="Q4" s="52">
        <v>0.59450000000000003</v>
      </c>
      <c r="R4" s="30">
        <v>95</v>
      </c>
      <c r="S4" s="155">
        <v>178</v>
      </c>
      <c r="T4" s="39">
        <v>0.5337078651685393</v>
      </c>
      <c r="U4" s="29"/>
      <c r="V4" s="30">
        <v>2004</v>
      </c>
      <c r="W4" s="30" t="s">
        <v>51</v>
      </c>
      <c r="X4" s="72" t="s">
        <v>35</v>
      </c>
      <c r="Y4" s="156"/>
      <c r="Z4" s="156"/>
      <c r="AA4" s="156" t="s">
        <v>105</v>
      </c>
      <c r="AB4" s="156" t="s">
        <v>76</v>
      </c>
      <c r="AC4" s="30"/>
      <c r="AD4" s="147"/>
      <c r="AE4" s="147"/>
      <c r="AF4" s="147"/>
      <c r="AG4" s="147"/>
      <c r="AH4" s="147"/>
      <c r="AI4" s="147"/>
      <c r="AJ4" s="147"/>
    </row>
    <row r="5" spans="1:36" s="154" customFormat="1" ht="15.6" customHeight="1" x14ac:dyDescent="0.25">
      <c r="A5" s="149"/>
      <c r="B5" s="30">
        <v>2005</v>
      </c>
      <c r="C5" s="30" t="s">
        <v>48</v>
      </c>
      <c r="D5" s="72" t="s">
        <v>38</v>
      </c>
      <c r="E5" s="108">
        <v>16</v>
      </c>
      <c r="F5" s="32">
        <v>17</v>
      </c>
      <c r="G5" s="30">
        <v>29</v>
      </c>
      <c r="H5" s="52">
        <v>0.58620000000000005</v>
      </c>
      <c r="I5" s="30">
        <v>10</v>
      </c>
      <c r="J5" s="30">
        <v>19</v>
      </c>
      <c r="K5" s="52">
        <v>0.52629999999999999</v>
      </c>
      <c r="L5" s="30">
        <v>5</v>
      </c>
      <c r="M5" s="30">
        <v>10</v>
      </c>
      <c r="N5" s="52">
        <v>0.5</v>
      </c>
      <c r="O5" s="30">
        <v>1</v>
      </c>
      <c r="P5" s="30">
        <v>9</v>
      </c>
      <c r="Q5" s="52">
        <v>0.1111</v>
      </c>
      <c r="R5" s="30">
        <v>33</v>
      </c>
      <c r="S5" s="155">
        <v>67</v>
      </c>
      <c r="T5" s="39">
        <v>0.4925373134328358</v>
      </c>
      <c r="U5" s="29"/>
      <c r="V5" s="30">
        <v>2005</v>
      </c>
      <c r="W5" s="30" t="s">
        <v>48</v>
      </c>
      <c r="X5" s="72" t="s">
        <v>38</v>
      </c>
      <c r="Y5" s="156"/>
      <c r="Z5" s="156"/>
      <c r="AA5" s="156"/>
      <c r="AB5" s="156"/>
      <c r="AC5" s="30"/>
      <c r="AD5" s="147"/>
      <c r="AE5" s="147"/>
      <c r="AF5" s="147"/>
      <c r="AG5" s="147"/>
      <c r="AH5" s="147"/>
      <c r="AI5" s="147"/>
      <c r="AJ5" s="147"/>
    </row>
    <row r="6" spans="1:36" s="154" customFormat="1" ht="15.6" customHeight="1" x14ac:dyDescent="0.25">
      <c r="A6" s="149"/>
      <c r="B6" s="16" t="s">
        <v>7</v>
      </c>
      <c r="C6" s="17"/>
      <c r="D6" s="15"/>
      <c r="E6" s="18">
        <f>SUM(E4:E5)</f>
        <v>41</v>
      </c>
      <c r="F6" s="18">
        <f>SUM(F4:F5)</f>
        <v>31</v>
      </c>
      <c r="G6" s="18">
        <f>SUM(G4:G5)</f>
        <v>57</v>
      </c>
      <c r="H6" s="157">
        <f>PRODUCT(F6/G6)</f>
        <v>0.54385964912280704</v>
      </c>
      <c r="I6" s="18">
        <f>SUM(I4:I5)</f>
        <v>32</v>
      </c>
      <c r="J6" s="18">
        <f>SUM(J4:J5)</f>
        <v>67</v>
      </c>
      <c r="K6" s="157">
        <f>PRODUCT(I6/J6)</f>
        <v>0.47761194029850745</v>
      </c>
      <c r="L6" s="18">
        <f>SUM(L4:L5)</f>
        <v>42</v>
      </c>
      <c r="M6" s="18">
        <f>SUM(M4:M5)</f>
        <v>75</v>
      </c>
      <c r="N6" s="157">
        <f>PRODUCT(L6/M6)</f>
        <v>0.56000000000000005</v>
      </c>
      <c r="O6" s="18">
        <f>SUM(O4:O5)</f>
        <v>23</v>
      </c>
      <c r="P6" s="18">
        <f>SUM(P4:P5)</f>
        <v>46</v>
      </c>
      <c r="Q6" s="157">
        <f>PRODUCT(O6/P6)</f>
        <v>0.5</v>
      </c>
      <c r="R6" s="18">
        <f>SUM(R4:R5)</f>
        <v>128</v>
      </c>
      <c r="S6" s="18">
        <f>SUM(S4:S5)</f>
        <v>245</v>
      </c>
      <c r="T6" s="157">
        <f>PRODUCT(R6/S6)</f>
        <v>0.52244897959183678</v>
      </c>
      <c r="U6" s="29"/>
      <c r="V6" s="17"/>
      <c r="W6" s="14"/>
      <c r="X6" s="85"/>
      <c r="Y6" s="14"/>
      <c r="Z6" s="14"/>
      <c r="AA6" s="14"/>
      <c r="AB6" s="14"/>
      <c r="AC6" s="15"/>
      <c r="AD6" s="147"/>
      <c r="AE6" s="147"/>
      <c r="AF6" s="147"/>
      <c r="AG6" s="147"/>
      <c r="AH6" s="147"/>
      <c r="AI6" s="147"/>
      <c r="AJ6" s="147"/>
    </row>
    <row r="7" spans="1:36" s="154" customFormat="1" ht="15.6" customHeight="1" x14ac:dyDescent="0.25">
      <c r="A7" s="158"/>
      <c r="B7" s="147"/>
      <c r="C7" s="147"/>
      <c r="D7" s="147"/>
      <c r="E7" s="29"/>
      <c r="F7" s="147"/>
      <c r="G7" s="147"/>
      <c r="H7" s="159"/>
      <c r="I7" s="147"/>
      <c r="J7" s="147"/>
      <c r="K7" s="160"/>
      <c r="L7" s="147"/>
      <c r="M7" s="147"/>
      <c r="N7" s="147"/>
      <c r="O7" s="147"/>
      <c r="P7" s="147"/>
      <c r="Q7" s="147"/>
      <c r="R7" s="147"/>
      <c r="S7" s="147"/>
      <c r="T7" s="147"/>
      <c r="U7" s="29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</row>
    <row r="8" spans="1:36" ht="15.6" customHeight="1" x14ac:dyDescent="0.25">
      <c r="A8" s="149"/>
      <c r="B8" s="10" t="s">
        <v>101</v>
      </c>
      <c r="C8" s="11"/>
      <c r="D8" s="144"/>
      <c r="E8" s="11"/>
      <c r="F8" s="75"/>
      <c r="G8" s="76"/>
      <c r="H8" s="11"/>
      <c r="I8" s="75"/>
      <c r="J8" s="76"/>
      <c r="K8" s="11"/>
      <c r="L8" s="75"/>
      <c r="M8" s="76"/>
      <c r="N8" s="11"/>
      <c r="O8" s="75"/>
      <c r="P8" s="76"/>
      <c r="Q8" s="11"/>
      <c r="R8" s="75"/>
      <c r="S8" s="76"/>
      <c r="T8" s="31"/>
      <c r="U8" s="147"/>
      <c r="V8" s="10" t="s">
        <v>98</v>
      </c>
      <c r="W8" s="11"/>
      <c r="X8" s="144"/>
      <c r="Y8" s="76"/>
      <c r="Z8" s="76"/>
      <c r="AA8" s="76"/>
      <c r="AB8" s="76"/>
      <c r="AC8" s="87"/>
      <c r="AD8" s="147"/>
      <c r="AE8" s="147"/>
      <c r="AF8" s="147"/>
      <c r="AG8" s="147"/>
      <c r="AH8" s="147"/>
      <c r="AI8" s="147"/>
      <c r="AJ8" s="147"/>
    </row>
    <row r="9" spans="1:36" s="154" customFormat="1" ht="15.6" customHeight="1" x14ac:dyDescent="0.25">
      <c r="A9" s="149"/>
      <c r="B9" s="17"/>
      <c r="C9" s="14"/>
      <c r="D9" s="150"/>
      <c r="E9" s="137"/>
      <c r="F9" s="151"/>
      <c r="G9" s="137" t="s">
        <v>18</v>
      </c>
      <c r="H9" s="152"/>
      <c r="I9" s="151"/>
      <c r="J9" s="137" t="s">
        <v>19</v>
      </c>
      <c r="K9" s="153"/>
      <c r="L9" s="151"/>
      <c r="M9" s="137" t="s">
        <v>20</v>
      </c>
      <c r="N9" s="139"/>
      <c r="O9" s="151"/>
      <c r="P9" s="137" t="s">
        <v>21</v>
      </c>
      <c r="Q9" s="139"/>
      <c r="R9" s="151"/>
      <c r="S9" s="137" t="s">
        <v>7</v>
      </c>
      <c r="T9" s="139"/>
      <c r="U9" s="29"/>
      <c r="V9" s="17"/>
      <c r="W9" s="14"/>
      <c r="X9" s="85"/>
      <c r="Y9" s="14"/>
      <c r="Z9" s="14"/>
      <c r="AA9" s="14"/>
      <c r="AB9" s="14"/>
      <c r="AC9" s="15"/>
      <c r="AD9" s="147"/>
      <c r="AE9" s="147"/>
      <c r="AF9" s="147"/>
      <c r="AG9" s="147"/>
      <c r="AH9" s="147"/>
      <c r="AI9" s="147"/>
      <c r="AJ9" s="147"/>
    </row>
    <row r="10" spans="1:36" ht="15.6" customHeight="1" x14ac:dyDescent="0.25">
      <c r="A10" s="149"/>
      <c r="B10" s="17" t="s">
        <v>0</v>
      </c>
      <c r="C10" s="14" t="s">
        <v>4</v>
      </c>
      <c r="D10" s="150" t="s">
        <v>1</v>
      </c>
      <c r="E10" s="14" t="s">
        <v>3</v>
      </c>
      <c r="F10" s="17" t="s">
        <v>17</v>
      </c>
      <c r="G10" s="14" t="s">
        <v>99</v>
      </c>
      <c r="H10" s="98" t="s">
        <v>100</v>
      </c>
      <c r="I10" s="17" t="s">
        <v>17</v>
      </c>
      <c r="J10" s="14" t="s">
        <v>99</v>
      </c>
      <c r="K10" s="98" t="s">
        <v>100</v>
      </c>
      <c r="L10" s="17" t="s">
        <v>17</v>
      </c>
      <c r="M10" s="14" t="s">
        <v>99</v>
      </c>
      <c r="N10" s="98" t="s">
        <v>100</v>
      </c>
      <c r="O10" s="17" t="s">
        <v>17</v>
      </c>
      <c r="P10" s="14" t="s">
        <v>99</v>
      </c>
      <c r="Q10" s="98" t="s">
        <v>100</v>
      </c>
      <c r="R10" s="17" t="s">
        <v>17</v>
      </c>
      <c r="S10" s="14" t="s">
        <v>99</v>
      </c>
      <c r="T10" s="98" t="s">
        <v>100</v>
      </c>
      <c r="U10" s="29"/>
      <c r="V10" s="17" t="s">
        <v>0</v>
      </c>
      <c r="W10" s="14" t="s">
        <v>4</v>
      </c>
      <c r="X10" s="150" t="s">
        <v>1</v>
      </c>
      <c r="Y10" s="17" t="s">
        <v>18</v>
      </c>
      <c r="Z10" s="14" t="s">
        <v>19</v>
      </c>
      <c r="AA10" s="14" t="s">
        <v>20</v>
      </c>
      <c r="AB10" s="14" t="s">
        <v>21</v>
      </c>
      <c r="AC10" s="15" t="s">
        <v>17</v>
      </c>
      <c r="AD10" s="147"/>
      <c r="AE10" s="147"/>
      <c r="AF10" s="147"/>
      <c r="AG10" s="147"/>
      <c r="AH10" s="147"/>
      <c r="AI10" s="147"/>
      <c r="AJ10" s="147"/>
    </row>
    <row r="11" spans="1:36" ht="15.6" customHeight="1" x14ac:dyDescent="0.25">
      <c r="A11" s="149"/>
      <c r="B11" s="30">
        <v>2004</v>
      </c>
      <c r="C11" s="30" t="s">
        <v>37</v>
      </c>
      <c r="D11" s="72" t="s">
        <v>35</v>
      </c>
      <c r="E11" s="108"/>
      <c r="F11" s="72"/>
      <c r="G11" s="72"/>
      <c r="H11" s="52"/>
      <c r="I11" s="30"/>
      <c r="J11" s="30"/>
      <c r="K11" s="52"/>
      <c r="L11" s="30"/>
      <c r="M11" s="30"/>
      <c r="N11" s="52"/>
      <c r="O11" s="30"/>
      <c r="P11" s="30"/>
      <c r="Q11" s="52"/>
      <c r="R11" s="30"/>
      <c r="S11" s="155"/>
      <c r="T11" s="39"/>
      <c r="U11" s="29"/>
      <c r="V11" s="30">
        <v>2004</v>
      </c>
      <c r="W11" s="30" t="s">
        <v>37</v>
      </c>
      <c r="X11" s="72" t="s">
        <v>35</v>
      </c>
      <c r="Y11" s="156"/>
      <c r="Z11" s="156"/>
      <c r="AA11" s="156"/>
      <c r="AB11" s="156"/>
      <c r="AC11" s="30"/>
      <c r="AD11" s="147"/>
      <c r="AE11" s="147"/>
      <c r="AF11" s="147"/>
      <c r="AG11" s="147"/>
      <c r="AH11" s="147"/>
      <c r="AI11" s="147"/>
      <c r="AJ11" s="147"/>
    </row>
    <row r="12" spans="1:36" ht="15.6" customHeight="1" x14ac:dyDescent="0.25">
      <c r="A12" s="149"/>
      <c r="B12" s="30">
        <v>2005</v>
      </c>
      <c r="C12" s="30" t="s">
        <v>34</v>
      </c>
      <c r="D12" s="72" t="s">
        <v>38</v>
      </c>
      <c r="E12" s="108">
        <v>3</v>
      </c>
      <c r="F12" s="32">
        <v>6</v>
      </c>
      <c r="G12" s="30">
        <v>8</v>
      </c>
      <c r="H12" s="39">
        <v>0.75</v>
      </c>
      <c r="I12" s="30">
        <v>2</v>
      </c>
      <c r="J12" s="30">
        <v>5</v>
      </c>
      <c r="K12" s="39">
        <v>0.4</v>
      </c>
      <c r="L12" s="30">
        <v>1</v>
      </c>
      <c r="M12" s="30">
        <v>1</v>
      </c>
      <c r="N12" s="39">
        <v>1</v>
      </c>
      <c r="O12" s="30">
        <v>0</v>
      </c>
      <c r="P12" s="30">
        <v>2</v>
      </c>
      <c r="Q12" s="39">
        <v>0</v>
      </c>
      <c r="R12" s="30">
        <v>9</v>
      </c>
      <c r="S12" s="155">
        <v>16</v>
      </c>
      <c r="T12" s="52">
        <v>0.5625</v>
      </c>
      <c r="U12" s="29"/>
      <c r="V12" s="30">
        <v>2005</v>
      </c>
      <c r="W12" s="30" t="s">
        <v>34</v>
      </c>
      <c r="X12" s="72" t="s">
        <v>38</v>
      </c>
      <c r="Y12" s="156"/>
      <c r="Z12" s="156"/>
      <c r="AA12" s="156"/>
      <c r="AB12" s="156"/>
      <c r="AC12" s="30"/>
      <c r="AD12" s="147"/>
      <c r="AE12" s="147"/>
      <c r="AF12" s="147"/>
      <c r="AG12" s="147"/>
      <c r="AH12" s="147"/>
      <c r="AI12" s="147"/>
      <c r="AJ12" s="147"/>
    </row>
    <row r="13" spans="1:36" ht="15.6" customHeight="1" x14ac:dyDescent="0.25">
      <c r="A13" s="149"/>
      <c r="B13" s="16" t="s">
        <v>7</v>
      </c>
      <c r="C13" s="17"/>
      <c r="D13" s="15"/>
      <c r="E13" s="18">
        <f>SUM(E9:E12)</f>
        <v>3</v>
      </c>
      <c r="F13" s="18">
        <f>SUM(F11:F12)</f>
        <v>6</v>
      </c>
      <c r="G13" s="18">
        <f>SUM(G11:G12)</f>
        <v>8</v>
      </c>
      <c r="H13" s="157">
        <f>PRODUCT(F13/G13)</f>
        <v>0.75</v>
      </c>
      <c r="I13" s="18">
        <f>SUM(I11:I12)</f>
        <v>2</v>
      </c>
      <c r="J13" s="18">
        <f>SUM(J11:J12)</f>
        <v>5</v>
      </c>
      <c r="K13" s="157">
        <f>PRODUCT(I13/J13)</f>
        <v>0.4</v>
      </c>
      <c r="L13" s="18">
        <f>SUM(L11:L12)</f>
        <v>1</v>
      </c>
      <c r="M13" s="18">
        <f>SUM(M11:M12)</f>
        <v>1</v>
      </c>
      <c r="N13" s="157">
        <f>PRODUCT(L13/M13)</f>
        <v>1</v>
      </c>
      <c r="O13" s="18">
        <f>SUM(O11:O12)</f>
        <v>0</v>
      </c>
      <c r="P13" s="18">
        <f>SUM(P11:P12)</f>
        <v>2</v>
      </c>
      <c r="Q13" s="157">
        <f>PRODUCT(O13/P13)</f>
        <v>0</v>
      </c>
      <c r="R13" s="18">
        <f>SUM(R11:R12)</f>
        <v>9</v>
      </c>
      <c r="S13" s="18">
        <f>SUM(S11:S12)</f>
        <v>16</v>
      </c>
      <c r="T13" s="157">
        <f>PRODUCT(R13/S13)</f>
        <v>0.5625</v>
      </c>
      <c r="U13" s="147"/>
      <c r="V13" s="17"/>
      <c r="W13" s="14"/>
      <c r="X13" s="85"/>
      <c r="Y13" s="14"/>
      <c r="Z13" s="14"/>
      <c r="AA13" s="14"/>
      <c r="AB13" s="14"/>
      <c r="AC13" s="15"/>
      <c r="AD13" s="147"/>
      <c r="AE13" s="147"/>
      <c r="AF13" s="147"/>
      <c r="AG13" s="147"/>
      <c r="AH13" s="147"/>
      <c r="AI13" s="147"/>
      <c r="AJ13" s="147"/>
    </row>
    <row r="14" spans="1:36" ht="15.6" customHeight="1" x14ac:dyDescent="0.25">
      <c r="A14" s="149"/>
      <c r="B14" s="147"/>
      <c r="C14" s="147"/>
      <c r="D14" s="147"/>
      <c r="E14" s="29"/>
      <c r="F14" s="147"/>
      <c r="G14" s="147"/>
      <c r="H14" s="159"/>
      <c r="I14" s="147"/>
      <c r="J14" s="147"/>
      <c r="K14" s="160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</row>
    <row r="15" spans="1:36" ht="15.6" customHeight="1" x14ac:dyDescent="0.25">
      <c r="A15" s="149"/>
      <c r="B15" s="10" t="s">
        <v>102</v>
      </c>
      <c r="C15" s="11"/>
      <c r="D15" s="144"/>
      <c r="E15" s="11"/>
      <c r="F15" s="75"/>
      <c r="G15" s="76"/>
      <c r="H15" s="11"/>
      <c r="I15" s="75"/>
      <c r="J15" s="76"/>
      <c r="K15" s="11"/>
      <c r="L15" s="75"/>
      <c r="M15" s="76"/>
      <c r="N15" s="11"/>
      <c r="O15" s="75"/>
      <c r="P15" s="76"/>
      <c r="Q15" s="11"/>
      <c r="R15" s="75"/>
      <c r="S15" s="76"/>
      <c r="T15" s="31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</row>
    <row r="16" spans="1:36" ht="15.6" customHeight="1" x14ac:dyDescent="0.25">
      <c r="A16" s="149"/>
      <c r="B16" s="17"/>
      <c r="C16" s="14"/>
      <c r="D16" s="150"/>
      <c r="E16" s="137"/>
      <c r="F16" s="151"/>
      <c r="G16" s="137" t="s">
        <v>18</v>
      </c>
      <c r="H16" s="152"/>
      <c r="I16" s="151"/>
      <c r="J16" s="137" t="s">
        <v>19</v>
      </c>
      <c r="K16" s="153"/>
      <c r="L16" s="151"/>
      <c r="M16" s="137" t="s">
        <v>20</v>
      </c>
      <c r="N16" s="139"/>
      <c r="O16" s="151"/>
      <c r="P16" s="137" t="s">
        <v>21</v>
      </c>
      <c r="Q16" s="139"/>
      <c r="R16" s="151"/>
      <c r="S16" s="137" t="s">
        <v>7</v>
      </c>
      <c r="T16" s="139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</row>
    <row r="17" spans="1:36" ht="15.6" customHeight="1" x14ac:dyDescent="0.25">
      <c r="A17" s="149"/>
      <c r="B17" s="22"/>
      <c r="C17" s="14"/>
      <c r="D17" s="150"/>
      <c r="E17" s="14" t="s">
        <v>3</v>
      </c>
      <c r="F17" s="17" t="s">
        <v>17</v>
      </c>
      <c r="G17" s="14" t="s">
        <v>99</v>
      </c>
      <c r="H17" s="98" t="s">
        <v>100</v>
      </c>
      <c r="I17" s="17" t="s">
        <v>17</v>
      </c>
      <c r="J17" s="14" t="s">
        <v>99</v>
      </c>
      <c r="K17" s="98" t="s">
        <v>100</v>
      </c>
      <c r="L17" s="17" t="s">
        <v>17</v>
      </c>
      <c r="M17" s="14" t="s">
        <v>99</v>
      </c>
      <c r="N17" s="98" t="s">
        <v>100</v>
      </c>
      <c r="O17" s="17" t="s">
        <v>17</v>
      </c>
      <c r="P17" s="14" t="s">
        <v>99</v>
      </c>
      <c r="Q17" s="98" t="s">
        <v>100</v>
      </c>
      <c r="R17" s="17" t="s">
        <v>17</v>
      </c>
      <c r="S17" s="14" t="s">
        <v>99</v>
      </c>
      <c r="T17" s="98" t="s">
        <v>100</v>
      </c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</row>
    <row r="18" spans="1:36" ht="15.6" customHeight="1" x14ac:dyDescent="0.25">
      <c r="A18" s="149"/>
      <c r="B18" s="16" t="s">
        <v>103</v>
      </c>
      <c r="C18" s="17"/>
      <c r="D18" s="15"/>
      <c r="E18" s="15">
        <f t="shared" ref="E18:T18" si="0">PRODUCT(E6)</f>
        <v>41</v>
      </c>
      <c r="F18" s="18">
        <f t="shared" si="0"/>
        <v>31</v>
      </c>
      <c r="G18" s="18">
        <f t="shared" si="0"/>
        <v>57</v>
      </c>
      <c r="H18" s="157">
        <f t="shared" si="0"/>
        <v>0.54385964912280704</v>
      </c>
      <c r="I18" s="18">
        <f t="shared" si="0"/>
        <v>32</v>
      </c>
      <c r="J18" s="18">
        <f t="shared" si="0"/>
        <v>67</v>
      </c>
      <c r="K18" s="157">
        <f t="shared" si="0"/>
        <v>0.47761194029850745</v>
      </c>
      <c r="L18" s="18">
        <f t="shared" si="0"/>
        <v>42</v>
      </c>
      <c r="M18" s="18">
        <f t="shared" si="0"/>
        <v>75</v>
      </c>
      <c r="N18" s="157">
        <f t="shared" si="0"/>
        <v>0.56000000000000005</v>
      </c>
      <c r="O18" s="18">
        <f t="shared" si="0"/>
        <v>23</v>
      </c>
      <c r="P18" s="18">
        <f t="shared" si="0"/>
        <v>46</v>
      </c>
      <c r="Q18" s="157">
        <f t="shared" si="0"/>
        <v>0.5</v>
      </c>
      <c r="R18" s="18">
        <f t="shared" si="0"/>
        <v>128</v>
      </c>
      <c r="S18" s="18">
        <f t="shared" si="0"/>
        <v>245</v>
      </c>
      <c r="T18" s="157">
        <f t="shared" si="0"/>
        <v>0.52244897959183678</v>
      </c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</row>
    <row r="19" spans="1:36" ht="15.6" customHeight="1" x14ac:dyDescent="0.25">
      <c r="A19" s="149"/>
      <c r="B19" s="16" t="s">
        <v>104</v>
      </c>
      <c r="C19" s="17"/>
      <c r="D19" s="15"/>
      <c r="E19" s="15">
        <f>PRODUCT(E13)</f>
        <v>3</v>
      </c>
      <c r="F19" s="18">
        <f t="shared" ref="F19:T19" si="1">PRODUCT(F13)</f>
        <v>6</v>
      </c>
      <c r="G19" s="18">
        <f t="shared" si="1"/>
        <v>8</v>
      </c>
      <c r="H19" s="157">
        <f t="shared" si="1"/>
        <v>0.75</v>
      </c>
      <c r="I19" s="18">
        <f t="shared" si="1"/>
        <v>2</v>
      </c>
      <c r="J19" s="18">
        <f t="shared" si="1"/>
        <v>5</v>
      </c>
      <c r="K19" s="157">
        <f t="shared" si="1"/>
        <v>0.4</v>
      </c>
      <c r="L19" s="18">
        <f t="shared" si="1"/>
        <v>1</v>
      </c>
      <c r="M19" s="18">
        <f t="shared" si="1"/>
        <v>1</v>
      </c>
      <c r="N19" s="157">
        <f t="shared" si="1"/>
        <v>1</v>
      </c>
      <c r="O19" s="18">
        <f t="shared" si="1"/>
        <v>0</v>
      </c>
      <c r="P19" s="18">
        <f t="shared" si="1"/>
        <v>2</v>
      </c>
      <c r="Q19" s="157">
        <f t="shared" si="1"/>
        <v>0</v>
      </c>
      <c r="R19" s="18">
        <f t="shared" si="1"/>
        <v>9</v>
      </c>
      <c r="S19" s="18">
        <f t="shared" si="1"/>
        <v>16</v>
      </c>
      <c r="T19" s="157">
        <f t="shared" si="1"/>
        <v>0.5625</v>
      </c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</row>
    <row r="20" spans="1:36" ht="15.6" customHeight="1" x14ac:dyDescent="0.25">
      <c r="A20" s="149"/>
      <c r="B20" s="147"/>
      <c r="C20" s="147"/>
      <c r="D20" s="147"/>
      <c r="E20" s="29"/>
      <c r="F20" s="147"/>
      <c r="G20" s="147"/>
      <c r="H20" s="159"/>
      <c r="I20" s="147"/>
      <c r="J20" s="147"/>
      <c r="K20" s="160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</row>
    <row r="21" spans="1:36" ht="15.6" customHeight="1" x14ac:dyDescent="0.25">
      <c r="A21" s="149"/>
      <c r="B21" s="147"/>
      <c r="C21" s="147"/>
      <c r="D21" s="147"/>
      <c r="E21" s="29"/>
      <c r="F21" s="147"/>
      <c r="G21" s="147"/>
      <c r="H21" s="159"/>
      <c r="I21" s="147"/>
      <c r="J21" s="147"/>
      <c r="K21" s="160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</row>
    <row r="22" spans="1:36" ht="15.6" customHeight="1" x14ac:dyDescent="0.25">
      <c r="A22" s="149"/>
      <c r="B22" s="147"/>
      <c r="C22" s="147"/>
      <c r="D22" s="147"/>
      <c r="E22" s="29"/>
      <c r="F22" s="147"/>
      <c r="G22" s="147"/>
      <c r="H22" s="159"/>
      <c r="I22" s="147"/>
      <c r="J22" s="147"/>
      <c r="K22" s="160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</row>
    <row r="23" spans="1:36" ht="15.6" customHeight="1" x14ac:dyDescent="0.25">
      <c r="A23" s="149"/>
      <c r="B23" s="147"/>
      <c r="C23" s="147"/>
      <c r="D23" s="147"/>
      <c r="E23" s="29"/>
      <c r="F23" s="147"/>
      <c r="G23" s="147"/>
      <c r="H23" s="159"/>
      <c r="I23" s="147"/>
      <c r="J23" s="147"/>
      <c r="K23" s="160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</row>
    <row r="24" spans="1:36" ht="15.6" customHeight="1" x14ac:dyDescent="0.25">
      <c r="A24" s="149"/>
      <c r="B24" s="147"/>
      <c r="C24" s="147"/>
      <c r="D24" s="147"/>
      <c r="E24" s="29"/>
      <c r="F24" s="147"/>
      <c r="G24" s="147"/>
      <c r="H24" s="159"/>
      <c r="I24" s="147"/>
      <c r="J24" s="147"/>
      <c r="K24" s="160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</row>
    <row r="25" spans="1:36" ht="15.6" customHeight="1" x14ac:dyDescent="0.25">
      <c r="A25" s="149"/>
      <c r="B25" s="147"/>
      <c r="C25" s="147"/>
      <c r="D25" s="147"/>
      <c r="E25" s="29"/>
      <c r="F25" s="147"/>
      <c r="G25" s="147"/>
      <c r="H25" s="159"/>
      <c r="I25" s="147"/>
      <c r="J25" s="147"/>
      <c r="K25" s="160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</row>
    <row r="26" spans="1:36" ht="15.6" customHeight="1" x14ac:dyDescent="0.25">
      <c r="A26" s="149"/>
      <c r="B26" s="147"/>
      <c r="C26" s="147"/>
      <c r="D26" s="147"/>
      <c r="E26" s="29"/>
      <c r="F26" s="147"/>
      <c r="G26" s="147"/>
      <c r="H26" s="159"/>
      <c r="I26" s="147"/>
      <c r="J26" s="147"/>
      <c r="K26" s="160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</row>
    <row r="27" spans="1:36" ht="15.6" customHeight="1" x14ac:dyDescent="0.25">
      <c r="A27" s="149"/>
      <c r="B27" s="147"/>
      <c r="C27" s="147"/>
      <c r="D27" s="147"/>
      <c r="E27" s="29"/>
      <c r="F27" s="147"/>
      <c r="G27" s="147"/>
      <c r="H27" s="159"/>
      <c r="I27" s="147"/>
      <c r="J27" s="147"/>
      <c r="K27" s="160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</row>
    <row r="28" spans="1:36" ht="15.6" customHeight="1" x14ac:dyDescent="0.25">
      <c r="A28" s="149"/>
      <c r="B28" s="147"/>
      <c r="C28" s="147"/>
      <c r="D28" s="147"/>
      <c r="E28" s="29"/>
      <c r="F28" s="147"/>
      <c r="G28" s="147"/>
      <c r="H28" s="159"/>
      <c r="I28" s="147"/>
      <c r="J28" s="147"/>
      <c r="K28" s="160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</row>
    <row r="29" spans="1:36" ht="15.6" customHeight="1" x14ac:dyDescent="0.25">
      <c r="A29" s="149"/>
      <c r="B29" s="147"/>
      <c r="C29" s="147"/>
      <c r="D29" s="147"/>
      <c r="E29" s="29"/>
      <c r="F29" s="147"/>
      <c r="G29" s="147"/>
      <c r="H29" s="159"/>
      <c r="I29" s="147"/>
      <c r="J29" s="147"/>
      <c r="K29" s="160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</row>
    <row r="30" spans="1:36" ht="15.6" customHeight="1" x14ac:dyDescent="0.25">
      <c r="A30" s="149"/>
      <c r="B30" s="147"/>
      <c r="C30" s="147"/>
      <c r="D30" s="147"/>
      <c r="E30" s="29"/>
      <c r="F30" s="147"/>
      <c r="G30" s="147"/>
      <c r="H30" s="159"/>
      <c r="I30" s="147"/>
      <c r="J30" s="147"/>
      <c r="K30" s="160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</row>
    <row r="31" spans="1:36" ht="15.6" customHeight="1" x14ac:dyDescent="0.25">
      <c r="A31" s="149"/>
      <c r="B31" s="147"/>
      <c r="C31" s="147"/>
      <c r="D31" s="147"/>
      <c r="E31" s="29"/>
      <c r="F31" s="147"/>
      <c r="G31" s="147"/>
      <c r="H31" s="159"/>
      <c r="I31" s="147"/>
      <c r="J31" s="147"/>
      <c r="K31" s="160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</row>
    <row r="32" spans="1:36" ht="15.6" customHeight="1" x14ac:dyDescent="0.25">
      <c r="A32" s="149"/>
      <c r="B32" s="147"/>
      <c r="C32" s="147"/>
      <c r="D32" s="147"/>
      <c r="E32" s="29"/>
      <c r="F32" s="147"/>
      <c r="G32" s="147"/>
      <c r="H32" s="159"/>
      <c r="I32" s="147"/>
      <c r="J32" s="147"/>
      <c r="K32" s="160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</row>
    <row r="33" spans="1:36" ht="15.6" customHeight="1" x14ac:dyDescent="0.25">
      <c r="A33" s="149"/>
      <c r="B33" s="147"/>
      <c r="C33" s="147"/>
      <c r="D33" s="147"/>
      <c r="E33" s="29"/>
      <c r="F33" s="147"/>
      <c r="G33" s="147"/>
      <c r="H33" s="159"/>
      <c r="I33" s="147"/>
      <c r="J33" s="147"/>
      <c r="K33" s="160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</row>
    <row r="34" spans="1:36" ht="15.6" customHeight="1" x14ac:dyDescent="0.25">
      <c r="A34" s="149"/>
      <c r="B34" s="147"/>
      <c r="C34" s="147"/>
      <c r="D34" s="147"/>
      <c r="E34" s="29"/>
      <c r="F34" s="147"/>
      <c r="G34" s="147"/>
      <c r="H34" s="159"/>
      <c r="I34" s="147"/>
      <c r="J34" s="147"/>
      <c r="K34" s="160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</row>
    <row r="35" spans="1:36" ht="15.6" customHeight="1" x14ac:dyDescent="0.25">
      <c r="A35" s="149"/>
      <c r="B35" s="147"/>
      <c r="C35" s="147"/>
      <c r="D35" s="147"/>
      <c r="E35" s="29"/>
      <c r="F35" s="147"/>
      <c r="G35" s="147"/>
      <c r="H35" s="159"/>
      <c r="I35" s="147"/>
      <c r="J35" s="147"/>
      <c r="K35" s="160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</row>
    <row r="36" spans="1:36" ht="15.6" customHeight="1" x14ac:dyDescent="0.25">
      <c r="A36" s="149"/>
      <c r="B36" s="147"/>
      <c r="C36" s="147"/>
      <c r="D36" s="147"/>
      <c r="E36" s="29"/>
      <c r="F36" s="147"/>
      <c r="G36" s="147"/>
      <c r="H36" s="159"/>
      <c r="I36" s="147"/>
      <c r="J36" s="147"/>
      <c r="K36" s="160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</row>
    <row r="37" spans="1:36" ht="15.6" customHeight="1" x14ac:dyDescent="0.25">
      <c r="A37" s="149"/>
      <c r="B37" s="147"/>
      <c r="C37" s="147"/>
      <c r="D37" s="147"/>
      <c r="E37" s="29"/>
      <c r="F37" s="147"/>
      <c r="G37" s="147"/>
      <c r="H37" s="159"/>
      <c r="I37" s="147"/>
      <c r="J37" s="147"/>
      <c r="K37" s="160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</row>
    <row r="38" spans="1:36" ht="15.6" customHeight="1" x14ac:dyDescent="0.25">
      <c r="A38" s="149"/>
      <c r="B38" s="147"/>
      <c r="C38" s="147"/>
      <c r="D38" s="147"/>
      <c r="E38" s="29"/>
      <c r="F38" s="147"/>
      <c r="G38" s="147"/>
      <c r="H38" s="159"/>
      <c r="I38" s="147"/>
      <c r="J38" s="147"/>
      <c r="K38" s="160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</row>
    <row r="39" spans="1:36" ht="15.6" customHeight="1" x14ac:dyDescent="0.25">
      <c r="A39" s="149"/>
      <c r="B39" s="147"/>
      <c r="C39" s="147"/>
      <c r="D39" s="147"/>
      <c r="E39" s="29"/>
      <c r="F39" s="147"/>
      <c r="G39" s="147"/>
      <c r="H39" s="159"/>
      <c r="I39" s="147"/>
      <c r="J39" s="147"/>
      <c r="K39" s="160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</row>
    <row r="40" spans="1:36" ht="15.6" customHeight="1" x14ac:dyDescent="0.25">
      <c r="A40" s="149"/>
      <c r="B40" s="147"/>
      <c r="C40" s="147"/>
      <c r="D40" s="147"/>
      <c r="E40" s="29"/>
      <c r="F40" s="147"/>
      <c r="G40" s="147"/>
      <c r="H40" s="159"/>
      <c r="I40" s="147"/>
      <c r="J40" s="147"/>
      <c r="K40" s="160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</row>
    <row r="41" spans="1:36" s="162" customFormat="1" ht="15.6" customHeight="1" x14ac:dyDescent="0.25">
      <c r="A41" s="161"/>
      <c r="B41" s="147"/>
      <c r="C41" s="147"/>
      <c r="D41" s="147"/>
      <c r="E41" s="29"/>
      <c r="F41" s="147"/>
      <c r="G41" s="147"/>
      <c r="H41" s="159"/>
      <c r="I41" s="147"/>
      <c r="J41" s="147"/>
      <c r="K41" s="160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</row>
    <row r="42" spans="1:36" s="162" customFormat="1" ht="15.6" customHeight="1" x14ac:dyDescent="0.25">
      <c r="A42" s="161"/>
      <c r="B42" s="147"/>
      <c r="C42" s="147"/>
      <c r="D42" s="147"/>
      <c r="E42" s="29"/>
      <c r="F42" s="147"/>
      <c r="G42" s="147"/>
      <c r="H42" s="159"/>
      <c r="I42" s="147"/>
      <c r="J42" s="147"/>
      <c r="K42" s="160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</row>
    <row r="43" spans="1:36" ht="15.6" customHeight="1" x14ac:dyDescent="0.25">
      <c r="A43" s="149"/>
      <c r="B43" s="147"/>
      <c r="C43" s="147"/>
      <c r="D43" s="147"/>
      <c r="E43" s="29"/>
      <c r="F43" s="147"/>
      <c r="G43" s="147"/>
      <c r="H43" s="159"/>
      <c r="I43" s="147"/>
      <c r="J43" s="147"/>
      <c r="K43" s="160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</row>
    <row r="44" spans="1:36" ht="15.6" customHeight="1" x14ac:dyDescent="0.25">
      <c r="A44" s="149"/>
      <c r="B44" s="147"/>
      <c r="C44" s="147"/>
      <c r="D44" s="147"/>
      <c r="E44" s="29"/>
      <c r="F44" s="147"/>
      <c r="G44" s="147"/>
      <c r="H44" s="159"/>
      <c r="I44" s="147"/>
      <c r="J44" s="147"/>
      <c r="K44" s="160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</row>
    <row r="45" spans="1:36" ht="15.6" customHeight="1" x14ac:dyDescent="0.25">
      <c r="A45" s="149"/>
      <c r="B45" s="147"/>
      <c r="C45" s="147"/>
      <c r="D45" s="147"/>
      <c r="E45" s="29"/>
      <c r="F45" s="147"/>
      <c r="G45" s="147"/>
      <c r="H45" s="159"/>
      <c r="I45" s="147"/>
      <c r="J45" s="147"/>
      <c r="K45" s="160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</row>
    <row r="46" spans="1:36" ht="15.6" customHeight="1" x14ac:dyDescent="0.25">
      <c r="A46" s="149"/>
      <c r="B46" s="147"/>
      <c r="C46" s="147"/>
      <c r="D46" s="147"/>
      <c r="E46" s="29"/>
      <c r="F46" s="147"/>
      <c r="G46" s="147"/>
      <c r="H46" s="159"/>
      <c r="I46" s="147"/>
      <c r="J46" s="147"/>
      <c r="K46" s="160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</row>
    <row r="47" spans="1:36" ht="15.6" customHeight="1" x14ac:dyDescent="0.25">
      <c r="A47" s="149"/>
      <c r="B47" s="147"/>
      <c r="C47" s="147"/>
      <c r="D47" s="147"/>
      <c r="E47" s="29"/>
      <c r="F47" s="147"/>
      <c r="G47" s="147"/>
      <c r="H47" s="159"/>
      <c r="I47" s="147"/>
      <c r="J47" s="147"/>
      <c r="K47" s="160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</row>
    <row r="48" spans="1:36" ht="15.6" customHeight="1" x14ac:dyDescent="0.25">
      <c r="A48" s="149"/>
      <c r="B48" s="147"/>
      <c r="C48" s="147"/>
      <c r="D48" s="147"/>
      <c r="E48" s="29"/>
      <c r="F48" s="147"/>
      <c r="G48" s="147"/>
      <c r="H48" s="159"/>
      <c r="I48" s="147"/>
      <c r="J48" s="147"/>
      <c r="K48" s="160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</row>
    <row r="49" spans="1:36" ht="15.6" customHeight="1" x14ac:dyDescent="0.25">
      <c r="A49" s="149"/>
      <c r="B49" s="147"/>
      <c r="C49" s="147"/>
      <c r="D49" s="147"/>
      <c r="E49" s="29"/>
      <c r="F49" s="147"/>
      <c r="G49" s="147"/>
      <c r="H49" s="159"/>
      <c r="I49" s="147"/>
      <c r="J49" s="147"/>
      <c r="K49" s="160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</row>
    <row r="50" spans="1:36" ht="15.6" customHeight="1" x14ac:dyDescent="0.25">
      <c r="A50" s="149"/>
      <c r="B50" s="147"/>
      <c r="C50" s="147"/>
      <c r="D50" s="147"/>
      <c r="E50" s="29"/>
      <c r="F50" s="147"/>
      <c r="G50" s="147"/>
      <c r="H50" s="159"/>
      <c r="I50" s="147"/>
      <c r="J50" s="147"/>
      <c r="K50" s="160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</row>
    <row r="51" spans="1:36" ht="15.6" customHeight="1" x14ac:dyDescent="0.25">
      <c r="A51" s="149"/>
      <c r="B51" s="147"/>
      <c r="C51" s="147"/>
      <c r="D51" s="147"/>
      <c r="E51" s="29"/>
      <c r="F51" s="147"/>
      <c r="G51" s="147"/>
      <c r="H51" s="159"/>
      <c r="I51" s="147"/>
      <c r="J51" s="147"/>
      <c r="K51" s="160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</row>
    <row r="52" spans="1:36" ht="15.6" customHeight="1" x14ac:dyDescent="0.25">
      <c r="A52" s="149"/>
      <c r="B52" s="147"/>
      <c r="C52" s="147"/>
      <c r="D52" s="147"/>
      <c r="E52" s="29"/>
      <c r="F52" s="147"/>
      <c r="G52" s="147"/>
      <c r="H52" s="159"/>
      <c r="I52" s="147"/>
      <c r="J52" s="147"/>
      <c r="K52" s="160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</row>
    <row r="53" spans="1:36" ht="15.6" customHeight="1" x14ac:dyDescent="0.25">
      <c r="A53" s="149"/>
      <c r="B53" s="147"/>
      <c r="C53" s="147"/>
      <c r="D53" s="147"/>
      <c r="E53" s="29"/>
      <c r="F53" s="147"/>
      <c r="G53" s="147"/>
      <c r="H53" s="159"/>
      <c r="I53" s="147"/>
      <c r="J53" s="147"/>
      <c r="K53" s="160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</row>
    <row r="54" spans="1:36" ht="15.6" customHeight="1" x14ac:dyDescent="0.25">
      <c r="A54" s="149"/>
      <c r="B54" s="147"/>
      <c r="C54" s="147"/>
      <c r="D54" s="147"/>
      <c r="E54" s="29"/>
      <c r="F54" s="147"/>
      <c r="G54" s="147"/>
      <c r="H54" s="159"/>
      <c r="I54" s="147"/>
      <c r="J54" s="147"/>
      <c r="K54" s="160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</row>
    <row r="55" spans="1:36" ht="15.6" customHeight="1" x14ac:dyDescent="0.25">
      <c r="A55" s="149"/>
      <c r="B55" s="147"/>
      <c r="C55" s="147"/>
      <c r="D55" s="147"/>
      <c r="E55" s="29"/>
      <c r="F55" s="147"/>
      <c r="G55" s="147"/>
      <c r="H55" s="159"/>
      <c r="I55" s="147"/>
      <c r="J55" s="147"/>
      <c r="K55" s="160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</row>
    <row r="56" spans="1:36" ht="15.6" customHeight="1" x14ac:dyDescent="0.25">
      <c r="A56" s="149"/>
      <c r="B56" s="147"/>
      <c r="C56" s="147"/>
      <c r="D56" s="147"/>
      <c r="E56" s="29"/>
      <c r="F56" s="147"/>
      <c r="G56" s="147"/>
      <c r="H56" s="159"/>
      <c r="I56" s="147"/>
      <c r="J56" s="147"/>
      <c r="K56" s="160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</row>
    <row r="57" spans="1:36" ht="15.6" customHeight="1" x14ac:dyDescent="0.25">
      <c r="A57" s="149"/>
      <c r="B57" s="147"/>
      <c r="C57" s="147"/>
      <c r="D57" s="147"/>
      <c r="E57" s="29"/>
      <c r="F57" s="147"/>
      <c r="G57" s="147"/>
      <c r="H57" s="159"/>
      <c r="I57" s="147"/>
      <c r="J57" s="147"/>
      <c r="K57" s="160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</row>
    <row r="58" spans="1:36" ht="15.6" customHeight="1" x14ac:dyDescent="0.25">
      <c r="A58" s="149"/>
      <c r="B58" s="147"/>
      <c r="C58" s="147"/>
      <c r="D58" s="147"/>
      <c r="E58" s="29"/>
      <c r="F58" s="147"/>
      <c r="G58" s="147"/>
      <c r="H58" s="159"/>
      <c r="I58" s="147"/>
      <c r="J58" s="147"/>
      <c r="K58" s="160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</row>
    <row r="59" spans="1:36" ht="15.6" customHeight="1" x14ac:dyDescent="0.25">
      <c r="A59" s="149"/>
      <c r="B59" s="147"/>
      <c r="C59" s="147"/>
      <c r="D59" s="147"/>
      <c r="E59" s="29"/>
      <c r="F59" s="147"/>
      <c r="G59" s="147"/>
      <c r="H59" s="159"/>
      <c r="I59" s="147"/>
      <c r="J59" s="147"/>
      <c r="K59" s="160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</row>
    <row r="60" spans="1:36" ht="15.6" customHeight="1" x14ac:dyDescent="0.25">
      <c r="A60" s="149"/>
      <c r="B60" s="147"/>
      <c r="C60" s="147"/>
      <c r="D60" s="147"/>
      <c r="E60" s="29"/>
      <c r="F60" s="147"/>
      <c r="G60" s="147"/>
      <c r="H60" s="159"/>
      <c r="I60" s="147"/>
      <c r="J60" s="147"/>
      <c r="K60" s="160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</row>
    <row r="61" spans="1:36" ht="15.6" customHeight="1" x14ac:dyDescent="0.25">
      <c r="A61" s="149"/>
      <c r="B61" s="147"/>
      <c r="C61" s="147"/>
      <c r="D61" s="147"/>
      <c r="E61" s="29"/>
      <c r="F61" s="147"/>
      <c r="G61" s="147"/>
      <c r="H61" s="159"/>
      <c r="I61" s="147"/>
      <c r="J61" s="147"/>
      <c r="K61" s="160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</row>
    <row r="62" spans="1:36" ht="15.6" customHeight="1" x14ac:dyDescent="0.25">
      <c r="A62" s="149"/>
      <c r="B62" s="147"/>
      <c r="C62" s="147"/>
      <c r="D62" s="147"/>
      <c r="E62" s="29"/>
      <c r="F62" s="147"/>
      <c r="G62" s="147"/>
      <c r="H62" s="159"/>
      <c r="I62" s="147"/>
      <c r="J62" s="147"/>
      <c r="K62" s="160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</row>
    <row r="63" spans="1:36" ht="15.6" customHeight="1" x14ac:dyDescent="0.25">
      <c r="A63" s="149"/>
      <c r="B63" s="147"/>
      <c r="C63" s="147"/>
      <c r="D63" s="147"/>
      <c r="E63" s="29"/>
      <c r="F63" s="147"/>
      <c r="G63" s="147"/>
      <c r="H63" s="159"/>
      <c r="I63" s="147"/>
      <c r="J63" s="147"/>
      <c r="K63" s="160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</row>
    <row r="64" spans="1:36" ht="15.6" customHeight="1" x14ac:dyDescent="0.25">
      <c r="A64" s="149"/>
      <c r="B64" s="147"/>
      <c r="C64" s="147"/>
      <c r="D64" s="147"/>
      <c r="E64" s="29"/>
      <c r="F64" s="147"/>
      <c r="G64" s="147"/>
      <c r="H64" s="159"/>
      <c r="I64" s="147"/>
      <c r="J64" s="147"/>
      <c r="K64" s="160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</row>
    <row r="65" spans="1:36" s="162" customFormat="1" ht="15.6" customHeight="1" x14ac:dyDescent="0.25">
      <c r="A65" s="161"/>
      <c r="B65" s="147"/>
      <c r="C65" s="147"/>
      <c r="D65" s="147"/>
      <c r="E65" s="29"/>
      <c r="F65" s="147"/>
      <c r="G65" s="147"/>
      <c r="H65" s="159"/>
      <c r="I65" s="147"/>
      <c r="J65" s="147"/>
      <c r="K65" s="160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</row>
    <row r="66" spans="1:36" s="162" customFormat="1" ht="15.6" customHeight="1" x14ac:dyDescent="0.25">
      <c r="A66" s="161"/>
      <c r="B66" s="147"/>
      <c r="C66" s="147"/>
      <c r="D66" s="147"/>
      <c r="E66" s="29"/>
      <c r="F66" s="147"/>
      <c r="G66" s="147"/>
      <c r="H66" s="159"/>
      <c r="I66" s="147"/>
      <c r="J66" s="147"/>
      <c r="K66" s="160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</row>
    <row r="67" spans="1:36" s="162" customFormat="1" ht="15.6" customHeight="1" x14ac:dyDescent="0.25">
      <c r="A67" s="161"/>
      <c r="B67" s="147"/>
      <c r="C67" s="147"/>
      <c r="D67" s="147"/>
      <c r="E67" s="29"/>
      <c r="F67" s="147"/>
      <c r="G67" s="147"/>
      <c r="H67" s="159"/>
      <c r="I67" s="147"/>
      <c r="J67" s="147"/>
      <c r="K67" s="160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</row>
    <row r="68" spans="1:36" s="162" customFormat="1" ht="15.6" customHeight="1" x14ac:dyDescent="0.25">
      <c r="A68" s="161"/>
      <c r="B68" s="147"/>
      <c r="C68" s="147"/>
      <c r="D68" s="147"/>
      <c r="E68" s="29"/>
      <c r="F68" s="147"/>
      <c r="G68" s="147"/>
      <c r="H68" s="159"/>
      <c r="I68" s="147"/>
      <c r="J68" s="147"/>
      <c r="K68" s="160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</row>
    <row r="69" spans="1:36" s="162" customFormat="1" ht="15.6" customHeight="1" x14ac:dyDescent="0.25">
      <c r="A69" s="161"/>
      <c r="B69" s="147"/>
      <c r="C69" s="147"/>
      <c r="D69" s="147"/>
      <c r="E69" s="29"/>
      <c r="F69" s="147"/>
      <c r="G69" s="147"/>
      <c r="H69" s="159"/>
      <c r="I69" s="147"/>
      <c r="J69" s="147"/>
      <c r="K69" s="160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</row>
    <row r="70" spans="1:36" s="162" customFormat="1" ht="15.6" customHeight="1" x14ac:dyDescent="0.25">
      <c r="A70" s="161"/>
      <c r="B70" s="147"/>
      <c r="C70" s="147"/>
      <c r="D70" s="147"/>
      <c r="E70" s="29"/>
      <c r="F70" s="147"/>
      <c r="G70" s="147"/>
      <c r="H70" s="159"/>
      <c r="I70" s="147"/>
      <c r="J70" s="147"/>
      <c r="K70" s="160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</row>
    <row r="71" spans="1:36" s="162" customFormat="1" ht="15.6" customHeight="1" x14ac:dyDescent="0.25">
      <c r="A71" s="161"/>
      <c r="B71" s="147"/>
      <c r="C71" s="147"/>
      <c r="D71" s="147"/>
      <c r="E71" s="29"/>
      <c r="F71" s="147"/>
      <c r="G71" s="147"/>
      <c r="H71" s="159"/>
      <c r="I71" s="147"/>
      <c r="J71" s="147"/>
      <c r="K71" s="160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</row>
    <row r="72" spans="1:36" s="162" customFormat="1" ht="15.6" customHeight="1" x14ac:dyDescent="0.25">
      <c r="A72" s="161"/>
      <c r="B72" s="147"/>
      <c r="C72" s="147"/>
      <c r="D72" s="147"/>
      <c r="E72" s="29"/>
      <c r="F72" s="147"/>
      <c r="G72" s="147"/>
      <c r="H72" s="159"/>
      <c r="I72" s="147"/>
      <c r="J72" s="147"/>
      <c r="K72" s="160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</row>
    <row r="73" spans="1:36" s="162" customFormat="1" ht="15.6" customHeight="1" x14ac:dyDescent="0.25">
      <c r="A73" s="161"/>
      <c r="B73" s="147"/>
      <c r="C73" s="147"/>
      <c r="D73" s="147"/>
      <c r="E73" s="29"/>
      <c r="F73" s="147"/>
      <c r="G73" s="147"/>
      <c r="H73" s="159"/>
      <c r="I73" s="147"/>
      <c r="J73" s="147"/>
      <c r="K73" s="160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</row>
    <row r="74" spans="1:36" s="162" customFormat="1" ht="15.6" customHeight="1" x14ac:dyDescent="0.25">
      <c r="A74" s="161"/>
      <c r="B74" s="147"/>
      <c r="C74" s="147"/>
      <c r="D74" s="147"/>
      <c r="E74" s="29"/>
      <c r="F74" s="147"/>
      <c r="G74" s="147"/>
      <c r="H74" s="159"/>
      <c r="I74" s="147"/>
      <c r="J74" s="147"/>
      <c r="K74" s="160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</row>
    <row r="75" spans="1:36" s="162" customFormat="1" ht="15.6" customHeight="1" x14ac:dyDescent="0.25">
      <c r="A75" s="161"/>
      <c r="B75" s="147"/>
      <c r="C75" s="147"/>
      <c r="D75" s="147"/>
      <c r="E75" s="29"/>
      <c r="F75" s="147"/>
      <c r="G75" s="147"/>
      <c r="H75" s="159"/>
      <c r="I75" s="147"/>
      <c r="J75" s="147"/>
      <c r="K75" s="160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</row>
    <row r="76" spans="1:36" s="162" customFormat="1" ht="15.6" customHeight="1" x14ac:dyDescent="0.25">
      <c r="A76" s="161"/>
      <c r="B76" s="163"/>
      <c r="C76" s="163"/>
      <c r="D76" s="163"/>
      <c r="E76" s="23"/>
      <c r="F76" s="163"/>
      <c r="G76" s="163"/>
      <c r="H76" s="164"/>
      <c r="I76" s="163"/>
      <c r="J76" s="163"/>
      <c r="K76" s="165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47"/>
      <c r="AE76" s="147"/>
      <c r="AF76" s="147"/>
      <c r="AG76" s="147"/>
      <c r="AH76" s="147"/>
      <c r="AI76" s="147"/>
      <c r="AJ76" s="147"/>
    </row>
    <row r="77" spans="1:36" s="162" customFormat="1" ht="15.6" customHeight="1" x14ac:dyDescent="0.25">
      <c r="A77" s="161"/>
      <c r="B77" s="163"/>
      <c r="C77" s="163"/>
      <c r="D77" s="163"/>
      <c r="E77" s="23"/>
      <c r="F77" s="163"/>
      <c r="G77" s="163"/>
      <c r="H77" s="164"/>
      <c r="I77" s="163"/>
      <c r="J77" s="163"/>
      <c r="K77" s="165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47"/>
      <c r="AE77" s="147"/>
      <c r="AF77" s="147"/>
      <c r="AG77" s="147"/>
      <c r="AH77" s="147"/>
      <c r="AI77" s="147"/>
      <c r="AJ77" s="147"/>
    </row>
    <row r="78" spans="1:36" s="162" customFormat="1" ht="15.6" customHeight="1" x14ac:dyDescent="0.25">
      <c r="A78" s="161"/>
      <c r="B78" s="163"/>
      <c r="C78" s="163"/>
      <c r="D78" s="163"/>
      <c r="E78" s="23"/>
      <c r="F78" s="163"/>
      <c r="G78" s="163"/>
      <c r="H78" s="164"/>
      <c r="I78" s="163"/>
      <c r="J78" s="163"/>
      <c r="K78" s="165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47"/>
      <c r="AE78" s="147"/>
      <c r="AF78" s="147"/>
      <c r="AG78" s="147"/>
      <c r="AH78" s="147"/>
      <c r="AI78" s="147"/>
      <c r="AJ78" s="147"/>
    </row>
    <row r="79" spans="1:36" s="162" customFormat="1" ht="15.6" customHeight="1" x14ac:dyDescent="0.25">
      <c r="A79" s="161"/>
      <c r="B79" s="163"/>
      <c r="C79" s="163"/>
      <c r="D79" s="163"/>
      <c r="E79" s="23"/>
      <c r="F79" s="163"/>
      <c r="G79" s="163"/>
      <c r="H79" s="164"/>
      <c r="I79" s="163"/>
      <c r="J79" s="163"/>
      <c r="K79" s="165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47"/>
      <c r="AE79" s="147"/>
      <c r="AF79" s="147"/>
      <c r="AG79" s="147"/>
      <c r="AH79" s="147"/>
      <c r="AI79" s="147"/>
      <c r="AJ79" s="147"/>
    </row>
    <row r="80" spans="1:36" s="162" customFormat="1" ht="15.6" customHeight="1" x14ac:dyDescent="0.25">
      <c r="A80" s="161"/>
      <c r="B80" s="163"/>
      <c r="C80" s="163"/>
      <c r="D80" s="163"/>
      <c r="E80" s="23"/>
      <c r="F80" s="163"/>
      <c r="G80" s="163"/>
      <c r="H80" s="164"/>
      <c r="I80" s="163"/>
      <c r="J80" s="163"/>
      <c r="K80" s="165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47"/>
      <c r="AE80" s="147"/>
      <c r="AF80" s="147"/>
      <c r="AG80" s="147"/>
      <c r="AH80" s="147"/>
      <c r="AI80" s="147"/>
      <c r="AJ80" s="147"/>
    </row>
    <row r="81" spans="1:36" s="162" customFormat="1" ht="15.6" customHeight="1" x14ac:dyDescent="0.25">
      <c r="A81" s="161"/>
      <c r="B81" s="163"/>
      <c r="C81" s="163"/>
      <c r="D81" s="163"/>
      <c r="E81" s="23"/>
      <c r="F81" s="163"/>
      <c r="G81" s="163"/>
      <c r="H81" s="164"/>
      <c r="I81" s="163"/>
      <c r="J81" s="163"/>
      <c r="K81" s="165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47"/>
      <c r="AE81" s="147"/>
      <c r="AF81" s="147"/>
      <c r="AG81" s="147"/>
      <c r="AH81" s="147"/>
      <c r="AI81" s="147"/>
      <c r="AJ81" s="147"/>
    </row>
    <row r="82" spans="1:36" s="162" customFormat="1" ht="15.6" customHeight="1" x14ac:dyDescent="0.25">
      <c r="A82" s="161"/>
      <c r="B82" s="163"/>
      <c r="C82" s="163"/>
      <c r="D82" s="163"/>
      <c r="E82" s="23"/>
      <c r="F82" s="163"/>
      <c r="G82" s="163"/>
      <c r="H82" s="164"/>
      <c r="I82" s="163"/>
      <c r="J82" s="163"/>
      <c r="K82" s="165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47"/>
      <c r="AE82" s="147"/>
      <c r="AF82" s="147"/>
      <c r="AG82" s="147"/>
      <c r="AH82" s="147"/>
      <c r="AI82" s="147"/>
      <c r="AJ82" s="147"/>
    </row>
    <row r="83" spans="1:36" s="162" customFormat="1" ht="15.6" customHeight="1" x14ac:dyDescent="0.25">
      <c r="A83" s="161"/>
      <c r="B83" s="163"/>
      <c r="C83" s="163"/>
      <c r="D83" s="163"/>
      <c r="E83" s="23"/>
      <c r="F83" s="163"/>
      <c r="G83" s="163"/>
      <c r="H83" s="164"/>
      <c r="I83" s="163"/>
      <c r="J83" s="163"/>
      <c r="K83" s="165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47"/>
      <c r="AE83" s="147"/>
      <c r="AF83" s="147"/>
      <c r="AG83" s="147"/>
      <c r="AH83" s="147"/>
      <c r="AI83" s="147"/>
      <c r="AJ83" s="147"/>
    </row>
    <row r="84" spans="1:36" s="162" customFormat="1" ht="15.6" customHeight="1" x14ac:dyDescent="0.25">
      <c r="A84" s="161"/>
      <c r="B84" s="163"/>
      <c r="C84" s="163"/>
      <c r="D84" s="163"/>
      <c r="E84" s="23"/>
      <c r="F84" s="163"/>
      <c r="G84" s="163"/>
      <c r="H84" s="164"/>
      <c r="I84" s="163"/>
      <c r="J84" s="163"/>
      <c r="K84" s="165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47"/>
      <c r="AE84" s="147"/>
      <c r="AF84" s="147"/>
      <c r="AG84" s="147"/>
      <c r="AH84" s="147"/>
      <c r="AI84" s="147"/>
      <c r="AJ84" s="147"/>
    </row>
    <row r="85" spans="1:36" s="162" customFormat="1" ht="15.6" customHeight="1" x14ac:dyDescent="0.25">
      <c r="A85" s="161"/>
      <c r="B85" s="163"/>
      <c r="C85" s="163"/>
      <c r="D85" s="163"/>
      <c r="E85" s="23"/>
      <c r="F85" s="163"/>
      <c r="G85" s="163"/>
      <c r="H85" s="164"/>
      <c r="I85" s="163"/>
      <c r="J85" s="163"/>
      <c r="K85" s="165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47"/>
      <c r="AE85" s="147"/>
      <c r="AF85" s="147"/>
      <c r="AG85" s="147"/>
      <c r="AH85" s="147"/>
      <c r="AI85" s="147"/>
      <c r="AJ85" s="147"/>
    </row>
    <row r="86" spans="1:36" s="162" customFormat="1" ht="15.6" customHeight="1" x14ac:dyDescent="0.25">
      <c r="A86" s="161"/>
      <c r="B86" s="163"/>
      <c r="C86" s="163"/>
      <c r="D86" s="163"/>
      <c r="E86" s="23"/>
      <c r="F86" s="163"/>
      <c r="G86" s="163"/>
      <c r="H86" s="164"/>
      <c r="I86" s="163"/>
      <c r="J86" s="163"/>
      <c r="K86" s="165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47"/>
      <c r="AE86" s="147"/>
      <c r="AF86" s="147"/>
      <c r="AG86" s="147"/>
      <c r="AH86" s="147"/>
      <c r="AI86" s="147"/>
      <c r="AJ86" s="147"/>
    </row>
    <row r="87" spans="1:36" s="162" customFormat="1" ht="15.6" customHeight="1" x14ac:dyDescent="0.25">
      <c r="A87" s="161"/>
      <c r="B87" s="163"/>
      <c r="C87" s="163"/>
      <c r="D87" s="163"/>
      <c r="E87" s="23"/>
      <c r="F87" s="163"/>
      <c r="G87" s="163"/>
      <c r="H87" s="164"/>
      <c r="I87" s="163"/>
      <c r="J87" s="163"/>
      <c r="K87" s="165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47"/>
      <c r="AE87" s="147"/>
      <c r="AF87" s="147"/>
      <c r="AG87" s="147"/>
      <c r="AH87" s="147"/>
      <c r="AI87" s="147"/>
      <c r="AJ87" s="147"/>
    </row>
    <row r="88" spans="1:36" s="162" customFormat="1" ht="15.6" customHeight="1" x14ac:dyDescent="0.25">
      <c r="A88" s="161"/>
      <c r="B88" s="163"/>
      <c r="C88" s="163"/>
      <c r="D88" s="163"/>
      <c r="E88" s="23"/>
      <c r="F88" s="163"/>
      <c r="G88" s="163"/>
      <c r="H88" s="164"/>
      <c r="I88" s="163"/>
      <c r="J88" s="163"/>
      <c r="K88" s="165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47"/>
      <c r="AE88" s="147"/>
      <c r="AF88" s="147"/>
      <c r="AG88" s="147"/>
      <c r="AH88" s="147"/>
      <c r="AI88" s="147"/>
      <c r="AJ88" s="147"/>
    </row>
    <row r="89" spans="1:36" s="162" customFormat="1" ht="15.6" customHeight="1" x14ac:dyDescent="0.25">
      <c r="A89" s="161"/>
      <c r="B89" s="163"/>
      <c r="C89" s="163"/>
      <c r="D89" s="163"/>
      <c r="E89" s="23"/>
      <c r="F89" s="163"/>
      <c r="G89" s="163"/>
      <c r="H89" s="164"/>
      <c r="I89" s="163"/>
      <c r="J89" s="163"/>
      <c r="K89" s="165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47"/>
      <c r="AE89" s="147"/>
      <c r="AF89" s="147"/>
      <c r="AG89" s="147"/>
      <c r="AH89" s="147"/>
      <c r="AI89" s="147"/>
      <c r="AJ89" s="147"/>
    </row>
    <row r="90" spans="1:36" s="162" customFormat="1" ht="15.6" customHeight="1" x14ac:dyDescent="0.25">
      <c r="A90" s="161"/>
      <c r="B90" s="163"/>
      <c r="C90" s="163"/>
      <c r="D90" s="163"/>
      <c r="E90" s="23"/>
      <c r="F90" s="163"/>
      <c r="G90" s="163"/>
      <c r="H90" s="164"/>
      <c r="I90" s="163"/>
      <c r="J90" s="163"/>
      <c r="K90" s="165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47"/>
      <c r="AE90" s="147"/>
      <c r="AF90" s="147"/>
      <c r="AG90" s="147"/>
      <c r="AH90" s="147"/>
      <c r="AI90" s="147"/>
      <c r="AJ90" s="147"/>
    </row>
    <row r="91" spans="1:36" s="162" customFormat="1" ht="15.6" customHeight="1" x14ac:dyDescent="0.25">
      <c r="A91" s="161"/>
      <c r="B91" s="163"/>
      <c r="C91" s="163"/>
      <c r="D91" s="163"/>
      <c r="E91" s="23"/>
      <c r="F91" s="163"/>
      <c r="G91" s="163"/>
      <c r="H91" s="164"/>
      <c r="I91" s="163"/>
      <c r="J91" s="163"/>
      <c r="K91" s="165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47"/>
      <c r="AE91" s="147"/>
      <c r="AF91" s="147"/>
      <c r="AG91" s="147"/>
      <c r="AH91" s="147"/>
      <c r="AI91" s="147"/>
      <c r="AJ91" s="147"/>
    </row>
    <row r="92" spans="1:36" s="162" customFormat="1" ht="15.6" customHeight="1" x14ac:dyDescent="0.25">
      <c r="A92" s="161"/>
      <c r="B92" s="163"/>
      <c r="C92" s="163"/>
      <c r="D92" s="163"/>
      <c r="E92" s="23"/>
      <c r="F92" s="163"/>
      <c r="G92" s="163"/>
      <c r="H92" s="164"/>
      <c r="I92" s="163"/>
      <c r="J92" s="163"/>
      <c r="K92" s="165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47"/>
      <c r="AE92" s="147"/>
      <c r="AF92" s="147"/>
      <c r="AG92" s="147"/>
      <c r="AH92" s="147"/>
      <c r="AI92" s="147"/>
      <c r="AJ92" s="147"/>
    </row>
    <row r="93" spans="1:36" s="162" customFormat="1" ht="15.6" customHeight="1" x14ac:dyDescent="0.25">
      <c r="A93" s="161"/>
      <c r="B93" s="163"/>
      <c r="C93" s="163"/>
      <c r="D93" s="163"/>
      <c r="E93" s="23"/>
      <c r="F93" s="163"/>
      <c r="G93" s="163"/>
      <c r="H93" s="164"/>
      <c r="I93" s="163"/>
      <c r="J93" s="163"/>
      <c r="K93" s="165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47"/>
      <c r="AE93" s="147"/>
      <c r="AF93" s="147"/>
      <c r="AG93" s="147"/>
      <c r="AH93" s="147"/>
      <c r="AI93" s="147"/>
      <c r="AJ93" s="147"/>
    </row>
    <row r="94" spans="1:36" s="162" customFormat="1" ht="15.6" customHeight="1" x14ac:dyDescent="0.25">
      <c r="A94" s="161"/>
      <c r="B94" s="163"/>
      <c r="C94" s="163"/>
      <c r="D94" s="163"/>
      <c r="E94" s="23"/>
      <c r="F94" s="163"/>
      <c r="G94" s="163"/>
      <c r="H94" s="164"/>
      <c r="I94" s="163"/>
      <c r="J94" s="163"/>
      <c r="K94" s="165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47"/>
      <c r="AE94" s="147"/>
      <c r="AF94" s="147"/>
      <c r="AG94" s="147"/>
      <c r="AH94" s="147"/>
      <c r="AI94" s="147"/>
      <c r="AJ94" s="147"/>
    </row>
    <row r="95" spans="1:36" s="162" customFormat="1" ht="15.6" customHeight="1" x14ac:dyDescent="0.25">
      <c r="A95" s="161"/>
      <c r="B95" s="163"/>
      <c r="C95" s="163"/>
      <c r="D95" s="163"/>
      <c r="E95" s="23"/>
      <c r="F95" s="163"/>
      <c r="G95" s="163"/>
      <c r="H95" s="164"/>
      <c r="I95" s="163"/>
      <c r="J95" s="163"/>
      <c r="K95" s="165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47"/>
      <c r="AE95" s="147"/>
      <c r="AF95" s="147"/>
      <c r="AG95" s="147"/>
      <c r="AH95" s="147"/>
      <c r="AI95" s="147"/>
      <c r="AJ95" s="147"/>
    </row>
    <row r="96" spans="1:36" s="162" customFormat="1" ht="15.6" customHeight="1" x14ac:dyDescent="0.25">
      <c r="A96" s="161"/>
      <c r="B96" s="163"/>
      <c r="C96" s="163"/>
      <c r="D96" s="163"/>
      <c r="E96" s="23"/>
      <c r="F96" s="163"/>
      <c r="G96" s="163"/>
      <c r="H96" s="164"/>
      <c r="I96" s="163"/>
      <c r="J96" s="163"/>
      <c r="K96" s="165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47"/>
      <c r="AE96" s="147"/>
      <c r="AF96" s="147"/>
      <c r="AG96" s="147"/>
      <c r="AH96" s="147"/>
      <c r="AI96" s="147"/>
      <c r="AJ96" s="147"/>
    </row>
    <row r="97" spans="1:36" s="162" customFormat="1" ht="15.6" customHeight="1" x14ac:dyDescent="0.25">
      <c r="A97" s="161"/>
      <c r="B97" s="163"/>
      <c r="C97" s="163"/>
      <c r="D97" s="163"/>
      <c r="E97" s="23"/>
      <c r="F97" s="163"/>
      <c r="G97" s="163"/>
      <c r="H97" s="164"/>
      <c r="I97" s="163"/>
      <c r="J97" s="163"/>
      <c r="K97" s="165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47"/>
      <c r="AE97" s="147"/>
      <c r="AF97" s="147"/>
      <c r="AG97" s="147"/>
      <c r="AH97" s="147"/>
      <c r="AI97" s="147"/>
      <c r="AJ97" s="147"/>
    </row>
    <row r="98" spans="1:36" s="162" customFormat="1" ht="15.6" customHeight="1" x14ac:dyDescent="0.25">
      <c r="A98" s="161"/>
      <c r="B98" s="163"/>
      <c r="C98" s="163"/>
      <c r="D98" s="163"/>
      <c r="E98" s="23"/>
      <c r="F98" s="163"/>
      <c r="G98" s="163"/>
      <c r="H98" s="164"/>
      <c r="I98" s="163"/>
      <c r="J98" s="163"/>
      <c r="K98" s="165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47"/>
      <c r="AE98" s="147"/>
      <c r="AF98" s="147"/>
      <c r="AG98" s="147"/>
      <c r="AH98" s="147"/>
      <c r="AI98" s="147"/>
      <c r="AJ98" s="147"/>
    </row>
    <row r="99" spans="1:36" s="162" customFormat="1" ht="15.6" customHeight="1" x14ac:dyDescent="0.25">
      <c r="A99" s="161"/>
      <c r="B99" s="163"/>
      <c r="C99" s="163"/>
      <c r="D99" s="163"/>
      <c r="E99" s="23"/>
      <c r="F99" s="163"/>
      <c r="G99" s="163"/>
      <c r="H99" s="164"/>
      <c r="I99" s="163"/>
      <c r="J99" s="163"/>
      <c r="K99" s="165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47"/>
      <c r="AE99" s="147"/>
      <c r="AF99" s="147"/>
      <c r="AG99" s="147"/>
      <c r="AH99" s="147"/>
      <c r="AI99" s="147"/>
      <c r="AJ99" s="147"/>
    </row>
    <row r="100" spans="1:36" s="162" customFormat="1" ht="15.6" customHeight="1" x14ac:dyDescent="0.25">
      <c r="A100" s="161"/>
      <c r="B100" s="163"/>
      <c r="C100" s="163"/>
      <c r="D100" s="163"/>
      <c r="E100" s="23"/>
      <c r="F100" s="163"/>
      <c r="G100" s="163"/>
      <c r="H100" s="164"/>
      <c r="I100" s="163"/>
      <c r="J100" s="163"/>
      <c r="K100" s="165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47"/>
      <c r="AE100" s="147"/>
      <c r="AF100" s="147"/>
      <c r="AG100" s="147"/>
      <c r="AH100" s="147"/>
      <c r="AI100" s="147"/>
      <c r="AJ100" s="147"/>
    </row>
    <row r="101" spans="1:36" s="162" customFormat="1" ht="15.6" customHeight="1" x14ac:dyDescent="0.25">
      <c r="A101" s="161"/>
      <c r="B101" s="163"/>
      <c r="C101" s="163"/>
      <c r="D101" s="163"/>
      <c r="E101" s="23"/>
      <c r="F101" s="163"/>
      <c r="G101" s="163"/>
      <c r="H101" s="164"/>
      <c r="I101" s="163"/>
      <c r="J101" s="163"/>
      <c r="K101" s="165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47"/>
      <c r="AE101" s="147"/>
      <c r="AF101" s="147"/>
      <c r="AG101" s="147"/>
      <c r="AH101" s="147"/>
      <c r="AI101" s="147"/>
      <c r="AJ101" s="147"/>
    </row>
    <row r="102" spans="1:36" s="162" customFormat="1" ht="15.6" customHeight="1" x14ac:dyDescent="0.25">
      <c r="A102" s="161"/>
      <c r="B102" s="163"/>
      <c r="C102" s="163"/>
      <c r="D102" s="163"/>
      <c r="E102" s="23"/>
      <c r="F102" s="163"/>
      <c r="G102" s="163"/>
      <c r="H102" s="164"/>
      <c r="I102" s="163"/>
      <c r="J102" s="163"/>
      <c r="K102" s="165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47"/>
      <c r="AE102" s="147"/>
      <c r="AF102" s="147"/>
      <c r="AG102" s="147"/>
      <c r="AH102" s="147"/>
      <c r="AI102" s="147"/>
      <c r="AJ102" s="147"/>
    </row>
    <row r="103" spans="1:36" s="162" customFormat="1" ht="15.6" customHeight="1" x14ac:dyDescent="0.25">
      <c r="A103" s="161"/>
      <c r="B103" s="163"/>
      <c r="C103" s="163"/>
      <c r="D103" s="163"/>
      <c r="E103" s="23"/>
      <c r="F103" s="163"/>
      <c r="G103" s="163"/>
      <c r="H103" s="164"/>
      <c r="I103" s="163"/>
      <c r="J103" s="163"/>
      <c r="K103" s="165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47"/>
      <c r="AE103" s="147"/>
      <c r="AF103" s="147"/>
      <c r="AG103" s="147"/>
      <c r="AH103" s="147"/>
      <c r="AI103" s="147"/>
      <c r="AJ103" s="147"/>
    </row>
    <row r="104" spans="1:36" s="162" customFormat="1" ht="15.6" customHeight="1" x14ac:dyDescent="0.25">
      <c r="A104" s="161"/>
      <c r="B104" s="163"/>
      <c r="C104" s="163"/>
      <c r="D104" s="163"/>
      <c r="E104" s="23"/>
      <c r="F104" s="163"/>
      <c r="G104" s="163"/>
      <c r="H104" s="164"/>
      <c r="I104" s="163"/>
      <c r="J104" s="163"/>
      <c r="K104" s="165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47"/>
      <c r="AE104" s="147"/>
      <c r="AF104" s="147"/>
      <c r="AG104" s="147"/>
      <c r="AH104" s="147"/>
      <c r="AI104" s="147"/>
      <c r="AJ104" s="147"/>
    </row>
    <row r="105" spans="1:36" s="162" customFormat="1" ht="15.6" customHeight="1" x14ac:dyDescent="0.25">
      <c r="A105" s="161"/>
      <c r="B105" s="163"/>
      <c r="C105" s="163"/>
      <c r="D105" s="163"/>
      <c r="E105" s="23"/>
      <c r="F105" s="163"/>
      <c r="G105" s="163"/>
      <c r="H105" s="164"/>
      <c r="I105" s="163"/>
      <c r="J105" s="163"/>
      <c r="K105" s="165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47"/>
      <c r="AE105" s="147"/>
      <c r="AF105" s="147"/>
      <c r="AG105" s="147"/>
      <c r="AH105" s="147"/>
      <c r="AI105" s="147"/>
      <c r="AJ105" s="147"/>
    </row>
    <row r="106" spans="1:36" s="162" customFormat="1" ht="15.6" customHeight="1" x14ac:dyDescent="0.25">
      <c r="A106" s="161"/>
      <c r="B106" s="163"/>
      <c r="C106" s="163"/>
      <c r="D106" s="163"/>
      <c r="E106" s="23"/>
      <c r="F106" s="163"/>
      <c r="G106" s="163"/>
      <c r="H106" s="164"/>
      <c r="I106" s="163"/>
      <c r="J106" s="163"/>
      <c r="K106" s="165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47"/>
      <c r="AE106" s="147"/>
      <c r="AF106" s="147"/>
      <c r="AG106" s="147"/>
      <c r="AH106" s="147"/>
      <c r="AI106" s="147"/>
      <c r="AJ106" s="147"/>
    </row>
    <row r="107" spans="1:36" s="162" customFormat="1" ht="15.6" customHeight="1" x14ac:dyDescent="0.25">
      <c r="A107" s="161"/>
      <c r="B107" s="163"/>
      <c r="C107" s="163"/>
      <c r="D107" s="163"/>
      <c r="E107" s="23"/>
      <c r="F107" s="163"/>
      <c r="G107" s="163"/>
      <c r="H107" s="164"/>
      <c r="I107" s="163"/>
      <c r="J107" s="163"/>
      <c r="K107" s="165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47"/>
      <c r="AE107" s="147"/>
      <c r="AF107" s="147"/>
      <c r="AG107" s="147"/>
      <c r="AH107" s="147"/>
      <c r="AI107" s="147"/>
      <c r="AJ107" s="147"/>
    </row>
    <row r="108" spans="1:36" s="162" customFormat="1" ht="15.6" customHeight="1" x14ac:dyDescent="0.25">
      <c r="A108" s="161"/>
      <c r="B108" s="163"/>
      <c r="C108" s="163"/>
      <c r="D108" s="163"/>
      <c r="E108" s="23"/>
      <c r="F108" s="163"/>
      <c r="G108" s="163"/>
      <c r="H108" s="164"/>
      <c r="I108" s="163"/>
      <c r="J108" s="163"/>
      <c r="K108" s="165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47"/>
      <c r="AE108" s="147"/>
      <c r="AF108" s="147"/>
      <c r="AG108" s="147"/>
      <c r="AH108" s="147"/>
      <c r="AI108" s="147"/>
      <c r="AJ108" s="147"/>
    </row>
    <row r="109" spans="1:36" s="162" customFormat="1" ht="15.6" customHeight="1" x14ac:dyDescent="0.25">
      <c r="A109" s="161"/>
      <c r="B109" s="163"/>
      <c r="C109" s="163"/>
      <c r="D109" s="163"/>
      <c r="E109" s="23"/>
      <c r="F109" s="163"/>
      <c r="G109" s="163"/>
      <c r="H109" s="164"/>
      <c r="I109" s="163"/>
      <c r="J109" s="163"/>
      <c r="K109" s="165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  <c r="AD109" s="147"/>
      <c r="AE109" s="147"/>
      <c r="AF109" s="147"/>
      <c r="AG109" s="147"/>
      <c r="AH109" s="147"/>
      <c r="AI109" s="147"/>
      <c r="AJ109" s="147"/>
    </row>
    <row r="110" spans="1:36" s="162" customFormat="1" ht="15.6" customHeight="1" x14ac:dyDescent="0.25">
      <c r="A110" s="161"/>
      <c r="B110" s="163"/>
      <c r="C110" s="163"/>
      <c r="D110" s="163"/>
      <c r="E110" s="23"/>
      <c r="F110" s="163"/>
      <c r="G110" s="163"/>
      <c r="H110" s="164"/>
      <c r="I110" s="163"/>
      <c r="J110" s="163"/>
      <c r="K110" s="165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  <c r="AD110" s="147"/>
      <c r="AE110" s="147"/>
      <c r="AF110" s="147"/>
      <c r="AG110" s="147"/>
      <c r="AH110" s="147"/>
      <c r="AI110" s="147"/>
      <c r="AJ110" s="147"/>
    </row>
    <row r="111" spans="1:36" s="162" customFormat="1" ht="15.6" customHeight="1" x14ac:dyDescent="0.25">
      <c r="A111" s="161"/>
      <c r="B111" s="163"/>
      <c r="C111" s="163"/>
      <c r="D111" s="163"/>
      <c r="E111" s="23"/>
      <c r="F111" s="163"/>
      <c r="G111" s="163"/>
      <c r="H111" s="164"/>
      <c r="I111" s="163"/>
      <c r="J111" s="163"/>
      <c r="K111" s="165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47"/>
      <c r="AE111" s="147"/>
      <c r="AF111" s="147"/>
      <c r="AG111" s="147"/>
      <c r="AH111" s="147"/>
      <c r="AI111" s="147"/>
      <c r="AJ111" s="147"/>
    </row>
    <row r="112" spans="1:36" s="162" customFormat="1" ht="15.6" customHeight="1" x14ac:dyDescent="0.25">
      <c r="A112" s="161"/>
      <c r="B112" s="163"/>
      <c r="C112" s="163"/>
      <c r="D112" s="163"/>
      <c r="E112" s="23"/>
      <c r="F112" s="163"/>
      <c r="G112" s="163"/>
      <c r="H112" s="164"/>
      <c r="I112" s="163"/>
      <c r="J112" s="163"/>
      <c r="K112" s="165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47"/>
      <c r="AE112" s="147"/>
      <c r="AF112" s="147"/>
      <c r="AG112" s="147"/>
      <c r="AH112" s="147"/>
      <c r="AI112" s="147"/>
      <c r="AJ112" s="147"/>
    </row>
    <row r="113" spans="1:36" s="162" customFormat="1" ht="15.6" customHeight="1" x14ac:dyDescent="0.25">
      <c r="A113" s="161"/>
      <c r="B113" s="163"/>
      <c r="C113" s="163"/>
      <c r="D113" s="163"/>
      <c r="E113" s="23"/>
      <c r="F113" s="163"/>
      <c r="G113" s="163"/>
      <c r="H113" s="164"/>
      <c r="I113" s="163"/>
      <c r="J113" s="163"/>
      <c r="K113" s="165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  <c r="AD113" s="147"/>
      <c r="AE113" s="147"/>
      <c r="AF113" s="147"/>
      <c r="AG113" s="147"/>
      <c r="AH113" s="147"/>
      <c r="AI113" s="147"/>
      <c r="AJ113" s="147"/>
    </row>
    <row r="114" spans="1:36" s="162" customFormat="1" ht="15.6" customHeight="1" x14ac:dyDescent="0.25">
      <c r="A114" s="161"/>
      <c r="B114" s="163"/>
      <c r="C114" s="163"/>
      <c r="D114" s="163"/>
      <c r="E114" s="23"/>
      <c r="F114" s="163"/>
      <c r="G114" s="163"/>
      <c r="H114" s="164"/>
      <c r="I114" s="163"/>
      <c r="J114" s="163"/>
      <c r="K114" s="165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47"/>
      <c r="AE114" s="147"/>
      <c r="AF114" s="147"/>
      <c r="AG114" s="147"/>
      <c r="AH114" s="147"/>
      <c r="AI114" s="147"/>
      <c r="AJ114" s="147"/>
    </row>
    <row r="115" spans="1:36" s="162" customFormat="1" ht="15.6" customHeight="1" x14ac:dyDescent="0.25">
      <c r="A115" s="161"/>
      <c r="B115" s="163"/>
      <c r="C115" s="163"/>
      <c r="D115" s="163"/>
      <c r="E115" s="23"/>
      <c r="F115" s="163"/>
      <c r="G115" s="163"/>
      <c r="H115" s="164"/>
      <c r="I115" s="163"/>
      <c r="J115" s="163"/>
      <c r="K115" s="165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47"/>
      <c r="AE115" s="147"/>
      <c r="AF115" s="147"/>
      <c r="AG115" s="147"/>
      <c r="AH115" s="147"/>
      <c r="AI115" s="147"/>
      <c r="AJ115" s="147"/>
    </row>
    <row r="116" spans="1:36" s="162" customFormat="1" ht="15.6" customHeight="1" x14ac:dyDescent="0.25">
      <c r="A116" s="161"/>
      <c r="B116" s="163"/>
      <c r="C116" s="163"/>
      <c r="D116" s="163"/>
      <c r="E116" s="23"/>
      <c r="F116" s="163"/>
      <c r="G116" s="163"/>
      <c r="H116" s="164"/>
      <c r="I116" s="163"/>
      <c r="J116" s="163"/>
      <c r="K116" s="165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47"/>
      <c r="AE116" s="147"/>
      <c r="AF116" s="147"/>
      <c r="AG116" s="147"/>
      <c r="AH116" s="147"/>
      <c r="AI116" s="147"/>
      <c r="AJ116" s="147"/>
    </row>
    <row r="117" spans="1:36" s="162" customFormat="1" ht="15.6" customHeight="1" x14ac:dyDescent="0.25">
      <c r="A117" s="161"/>
      <c r="B117" s="163"/>
      <c r="C117" s="163"/>
      <c r="D117" s="163"/>
      <c r="E117" s="23"/>
      <c r="F117" s="163"/>
      <c r="G117" s="163"/>
      <c r="H117" s="164"/>
      <c r="I117" s="163"/>
      <c r="J117" s="163"/>
      <c r="K117" s="165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47"/>
      <c r="AE117" s="147"/>
      <c r="AF117" s="147"/>
      <c r="AG117" s="147"/>
      <c r="AH117" s="147"/>
      <c r="AI117" s="147"/>
      <c r="AJ117" s="147"/>
    </row>
    <row r="118" spans="1:36" s="162" customFormat="1" ht="15.6" customHeight="1" x14ac:dyDescent="0.25">
      <c r="A118" s="161"/>
      <c r="B118" s="163"/>
      <c r="C118" s="163"/>
      <c r="D118" s="163"/>
      <c r="E118" s="23"/>
      <c r="F118" s="163"/>
      <c r="G118" s="163"/>
      <c r="H118" s="164"/>
      <c r="I118" s="163"/>
      <c r="J118" s="163"/>
      <c r="K118" s="165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47"/>
      <c r="AE118" s="147"/>
      <c r="AF118" s="147"/>
      <c r="AG118" s="147"/>
      <c r="AH118" s="147"/>
      <c r="AI118" s="147"/>
      <c r="AJ118" s="147"/>
    </row>
    <row r="119" spans="1:36" s="162" customFormat="1" ht="15.6" customHeight="1" x14ac:dyDescent="0.25">
      <c r="A119" s="161"/>
      <c r="B119" s="163"/>
      <c r="C119" s="163"/>
      <c r="D119" s="163"/>
      <c r="E119" s="23"/>
      <c r="F119" s="163"/>
      <c r="G119" s="163"/>
      <c r="H119" s="164"/>
      <c r="I119" s="163"/>
      <c r="J119" s="163"/>
      <c r="K119" s="165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47"/>
      <c r="AE119" s="147"/>
      <c r="AF119" s="147"/>
      <c r="AG119" s="147"/>
      <c r="AH119" s="147"/>
      <c r="AI119" s="147"/>
      <c r="AJ119" s="147"/>
    </row>
    <row r="120" spans="1:36" s="162" customFormat="1" ht="15.6" customHeight="1" x14ac:dyDescent="0.25">
      <c r="A120" s="161"/>
      <c r="B120" s="163"/>
      <c r="C120" s="163"/>
      <c r="D120" s="163"/>
      <c r="E120" s="23"/>
      <c r="F120" s="163"/>
      <c r="G120" s="163"/>
      <c r="H120" s="164"/>
      <c r="I120" s="163"/>
      <c r="J120" s="163"/>
      <c r="K120" s="165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47"/>
      <c r="AE120" s="147"/>
      <c r="AF120" s="147"/>
      <c r="AG120" s="147"/>
      <c r="AH120" s="147"/>
      <c r="AI120" s="147"/>
      <c r="AJ120" s="147"/>
    </row>
    <row r="121" spans="1:36" s="162" customFormat="1" ht="15.6" customHeight="1" x14ac:dyDescent="0.25">
      <c r="A121" s="161"/>
      <c r="B121" s="163"/>
      <c r="C121" s="163"/>
      <c r="D121" s="163"/>
      <c r="E121" s="23"/>
      <c r="F121" s="163"/>
      <c r="G121" s="163"/>
      <c r="H121" s="164"/>
      <c r="I121" s="163"/>
      <c r="J121" s="163"/>
      <c r="K121" s="165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47"/>
      <c r="AE121" s="147"/>
      <c r="AF121" s="147"/>
      <c r="AG121" s="147"/>
      <c r="AH121" s="147"/>
      <c r="AI121" s="147"/>
      <c r="AJ121" s="147"/>
    </row>
    <row r="122" spans="1:36" s="162" customFormat="1" ht="15.6" customHeight="1" x14ac:dyDescent="0.25">
      <c r="A122" s="161"/>
      <c r="B122" s="163"/>
      <c r="C122" s="163"/>
      <c r="D122" s="163"/>
      <c r="E122" s="23"/>
      <c r="F122" s="163"/>
      <c r="G122" s="163"/>
      <c r="H122" s="164"/>
      <c r="I122" s="163"/>
      <c r="J122" s="163"/>
      <c r="K122" s="165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47"/>
      <c r="AE122" s="147"/>
      <c r="AF122" s="147"/>
      <c r="AG122" s="147"/>
      <c r="AH122" s="147"/>
      <c r="AI122" s="147"/>
      <c r="AJ122" s="147"/>
    </row>
    <row r="123" spans="1:36" s="162" customFormat="1" ht="15.6" customHeight="1" x14ac:dyDescent="0.25">
      <c r="A123" s="161"/>
      <c r="B123" s="163"/>
      <c r="C123" s="163"/>
      <c r="D123" s="163"/>
      <c r="E123" s="23"/>
      <c r="F123" s="163"/>
      <c r="G123" s="163"/>
      <c r="H123" s="164"/>
      <c r="I123" s="163"/>
      <c r="J123" s="163"/>
      <c r="K123" s="165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47"/>
      <c r="AE123" s="147"/>
      <c r="AF123" s="147"/>
      <c r="AG123" s="147"/>
      <c r="AH123" s="147"/>
      <c r="AI123" s="147"/>
      <c r="AJ123" s="147"/>
    </row>
    <row r="124" spans="1:36" s="162" customFormat="1" ht="15.6" customHeight="1" x14ac:dyDescent="0.25">
      <c r="A124" s="161"/>
      <c r="B124" s="163"/>
      <c r="C124" s="163"/>
      <c r="D124" s="163"/>
      <c r="E124" s="23"/>
      <c r="F124" s="163"/>
      <c r="G124" s="163"/>
      <c r="H124" s="164"/>
      <c r="I124" s="163"/>
      <c r="J124" s="163"/>
      <c r="K124" s="165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47"/>
      <c r="AE124" s="147"/>
      <c r="AF124" s="147"/>
      <c r="AG124" s="147"/>
      <c r="AH124" s="147"/>
      <c r="AI124" s="147"/>
      <c r="AJ124" s="147"/>
    </row>
    <row r="125" spans="1:36" s="162" customFormat="1" ht="15.6" customHeight="1" x14ac:dyDescent="0.25">
      <c r="A125" s="161"/>
      <c r="B125" s="163"/>
      <c r="C125" s="163"/>
      <c r="D125" s="163"/>
      <c r="E125" s="23"/>
      <c r="F125" s="163"/>
      <c r="G125" s="163"/>
      <c r="H125" s="164"/>
      <c r="I125" s="163"/>
      <c r="J125" s="163"/>
      <c r="K125" s="165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47"/>
      <c r="AE125" s="147"/>
      <c r="AF125" s="147"/>
      <c r="AG125" s="147"/>
      <c r="AH125" s="147"/>
      <c r="AI125" s="147"/>
      <c r="AJ125" s="147"/>
    </row>
    <row r="126" spans="1:36" s="162" customFormat="1" ht="15.6" customHeight="1" x14ac:dyDescent="0.25">
      <c r="A126" s="161"/>
      <c r="B126" s="163"/>
      <c r="C126" s="163"/>
      <c r="D126" s="163"/>
      <c r="E126" s="23"/>
      <c r="F126" s="163"/>
      <c r="G126" s="163"/>
      <c r="H126" s="164"/>
      <c r="I126" s="163"/>
      <c r="J126" s="163"/>
      <c r="K126" s="165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47"/>
      <c r="AE126" s="147"/>
      <c r="AF126" s="147"/>
      <c r="AG126" s="147"/>
      <c r="AH126" s="147"/>
      <c r="AI126" s="147"/>
      <c r="AJ126" s="147"/>
    </row>
    <row r="127" spans="1:36" s="162" customFormat="1" ht="15.6" customHeight="1" x14ac:dyDescent="0.25">
      <c r="A127" s="161"/>
      <c r="B127" s="163"/>
      <c r="C127" s="163"/>
      <c r="D127" s="163"/>
      <c r="E127" s="23"/>
      <c r="F127" s="163"/>
      <c r="G127" s="163"/>
      <c r="H127" s="164"/>
      <c r="I127" s="163"/>
      <c r="J127" s="163"/>
      <c r="K127" s="165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47"/>
      <c r="AE127" s="147"/>
      <c r="AF127" s="147"/>
      <c r="AG127" s="147"/>
      <c r="AH127" s="147"/>
      <c r="AI127" s="147"/>
      <c r="AJ127" s="147"/>
    </row>
    <row r="128" spans="1:36" s="162" customFormat="1" ht="15.6" customHeight="1" x14ac:dyDescent="0.25">
      <c r="A128" s="161"/>
      <c r="B128" s="163"/>
      <c r="C128" s="163"/>
      <c r="D128" s="163"/>
      <c r="E128" s="23"/>
      <c r="F128" s="163"/>
      <c r="G128" s="163"/>
      <c r="H128" s="164"/>
      <c r="I128" s="163"/>
      <c r="J128" s="163"/>
      <c r="K128" s="165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  <c r="AD128" s="147"/>
      <c r="AE128" s="147"/>
      <c r="AF128" s="147"/>
      <c r="AG128" s="147"/>
      <c r="AH128" s="147"/>
      <c r="AI128" s="147"/>
      <c r="AJ128" s="147"/>
    </row>
    <row r="129" spans="1:36" s="162" customFormat="1" ht="15.6" customHeight="1" x14ac:dyDescent="0.25">
      <c r="A129" s="161"/>
      <c r="B129" s="163"/>
      <c r="C129" s="163"/>
      <c r="D129" s="163"/>
      <c r="E129" s="23"/>
      <c r="F129" s="163"/>
      <c r="G129" s="163"/>
      <c r="H129" s="164"/>
      <c r="I129" s="163"/>
      <c r="J129" s="163"/>
      <c r="K129" s="165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47"/>
      <c r="AE129" s="147"/>
      <c r="AF129" s="147"/>
      <c r="AG129" s="147"/>
      <c r="AH129" s="147"/>
      <c r="AI129" s="147"/>
      <c r="AJ129" s="147"/>
    </row>
    <row r="130" spans="1:36" s="162" customFormat="1" ht="15.6" customHeight="1" x14ac:dyDescent="0.25">
      <c r="A130" s="161"/>
      <c r="B130" s="163"/>
      <c r="C130" s="163"/>
      <c r="D130" s="163"/>
      <c r="E130" s="23"/>
      <c r="F130" s="163"/>
      <c r="G130" s="163"/>
      <c r="H130" s="164"/>
      <c r="I130" s="163"/>
      <c r="J130" s="163"/>
      <c r="K130" s="165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  <c r="AD130" s="147"/>
      <c r="AE130" s="147"/>
      <c r="AF130" s="147"/>
      <c r="AG130" s="147"/>
      <c r="AH130" s="147"/>
      <c r="AI130" s="147"/>
      <c r="AJ130" s="147"/>
    </row>
    <row r="131" spans="1:36" s="162" customFormat="1" ht="15.6" customHeight="1" x14ac:dyDescent="0.25">
      <c r="A131" s="161"/>
      <c r="B131" s="163"/>
      <c r="C131" s="163"/>
      <c r="D131" s="163"/>
      <c r="E131" s="23"/>
      <c r="F131" s="163"/>
      <c r="G131" s="163"/>
      <c r="H131" s="164"/>
      <c r="I131" s="163"/>
      <c r="J131" s="163"/>
      <c r="K131" s="165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47"/>
      <c r="AE131" s="147"/>
      <c r="AF131" s="147"/>
      <c r="AG131" s="147"/>
      <c r="AH131" s="147"/>
      <c r="AI131" s="147"/>
      <c r="AJ131" s="147"/>
    </row>
    <row r="132" spans="1:36" s="162" customFormat="1" ht="15.6" customHeight="1" x14ac:dyDescent="0.25">
      <c r="A132" s="161"/>
      <c r="B132" s="163"/>
      <c r="C132" s="163"/>
      <c r="D132" s="163"/>
      <c r="E132" s="23"/>
      <c r="F132" s="163"/>
      <c r="G132" s="163"/>
      <c r="H132" s="164"/>
      <c r="I132" s="163"/>
      <c r="J132" s="163"/>
      <c r="K132" s="165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  <c r="AD132" s="147"/>
      <c r="AE132" s="147"/>
      <c r="AF132" s="147"/>
      <c r="AG132" s="147"/>
      <c r="AH132" s="147"/>
      <c r="AI132" s="147"/>
      <c r="AJ132" s="147"/>
    </row>
    <row r="133" spans="1:36" s="162" customFormat="1" ht="15.6" customHeight="1" x14ac:dyDescent="0.25">
      <c r="A133" s="161"/>
      <c r="B133" s="163"/>
      <c r="C133" s="163"/>
      <c r="D133" s="163"/>
      <c r="E133" s="23"/>
      <c r="F133" s="163"/>
      <c r="G133" s="163"/>
      <c r="H133" s="164"/>
      <c r="I133" s="163"/>
      <c r="J133" s="163"/>
      <c r="K133" s="165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47"/>
      <c r="AE133" s="147"/>
      <c r="AF133" s="147"/>
      <c r="AG133" s="147"/>
      <c r="AH133" s="147"/>
      <c r="AI133" s="147"/>
      <c r="AJ133" s="147"/>
    </row>
    <row r="134" spans="1:36" s="162" customFormat="1" ht="15.6" customHeight="1" x14ac:dyDescent="0.25">
      <c r="A134" s="161"/>
      <c r="B134" s="163"/>
      <c r="C134" s="163"/>
      <c r="D134" s="163"/>
      <c r="E134" s="23"/>
      <c r="F134" s="163"/>
      <c r="G134" s="163"/>
      <c r="H134" s="164"/>
      <c r="I134" s="163"/>
      <c r="J134" s="163"/>
      <c r="K134" s="165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  <c r="AD134" s="147"/>
      <c r="AE134" s="147"/>
      <c r="AF134" s="147"/>
      <c r="AG134" s="147"/>
      <c r="AH134" s="147"/>
      <c r="AI134" s="147"/>
      <c r="AJ134" s="147"/>
    </row>
    <row r="135" spans="1:36" s="162" customFormat="1" ht="15.6" customHeight="1" x14ac:dyDescent="0.25">
      <c r="A135" s="161"/>
      <c r="B135" s="163"/>
      <c r="C135" s="163"/>
      <c r="D135" s="163"/>
      <c r="E135" s="23"/>
      <c r="F135" s="163"/>
      <c r="G135" s="163"/>
      <c r="H135" s="164"/>
      <c r="I135" s="163"/>
      <c r="J135" s="163"/>
      <c r="K135" s="165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  <c r="AD135" s="147"/>
      <c r="AE135" s="147"/>
      <c r="AF135" s="147"/>
      <c r="AG135" s="147"/>
      <c r="AH135" s="147"/>
      <c r="AI135" s="147"/>
      <c r="AJ135" s="147"/>
    </row>
    <row r="136" spans="1:36" s="162" customFormat="1" ht="15.6" customHeight="1" x14ac:dyDescent="0.25">
      <c r="A136" s="161"/>
      <c r="B136" s="163"/>
      <c r="C136" s="163"/>
      <c r="D136" s="163"/>
      <c r="E136" s="23"/>
      <c r="F136" s="163"/>
      <c r="G136" s="163"/>
      <c r="H136" s="164"/>
      <c r="I136" s="163"/>
      <c r="J136" s="163"/>
      <c r="K136" s="165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47"/>
      <c r="AE136" s="147"/>
      <c r="AF136" s="147"/>
      <c r="AG136" s="147"/>
      <c r="AH136" s="147"/>
      <c r="AI136" s="147"/>
      <c r="AJ136" s="147"/>
    </row>
    <row r="137" spans="1:36" s="162" customFormat="1" ht="15.6" customHeight="1" x14ac:dyDescent="0.25">
      <c r="A137" s="161"/>
      <c r="B137" s="163"/>
      <c r="C137" s="163"/>
      <c r="D137" s="163"/>
      <c r="E137" s="23"/>
      <c r="F137" s="163"/>
      <c r="G137" s="163"/>
      <c r="H137" s="164"/>
      <c r="I137" s="163"/>
      <c r="J137" s="163"/>
      <c r="K137" s="165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  <c r="AD137" s="147"/>
      <c r="AE137" s="147"/>
      <c r="AF137" s="147"/>
      <c r="AG137" s="147"/>
      <c r="AH137" s="147"/>
      <c r="AI137" s="147"/>
      <c r="AJ137" s="147"/>
    </row>
    <row r="138" spans="1:36" s="162" customFormat="1" ht="15.6" customHeight="1" x14ac:dyDescent="0.25">
      <c r="A138" s="161"/>
      <c r="B138" s="163"/>
      <c r="C138" s="163"/>
      <c r="D138" s="163"/>
      <c r="E138" s="23"/>
      <c r="F138" s="163"/>
      <c r="G138" s="163"/>
      <c r="H138" s="164"/>
      <c r="I138" s="163"/>
      <c r="J138" s="163"/>
      <c r="K138" s="165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  <c r="AD138" s="147"/>
      <c r="AE138" s="147"/>
      <c r="AF138" s="147"/>
      <c r="AG138" s="147"/>
      <c r="AH138" s="147"/>
      <c r="AI138" s="147"/>
      <c r="AJ138" s="147"/>
    </row>
    <row r="139" spans="1:36" s="162" customFormat="1" ht="15.6" customHeight="1" x14ac:dyDescent="0.25">
      <c r="A139" s="161"/>
      <c r="B139" s="163"/>
      <c r="C139" s="163"/>
      <c r="D139" s="163"/>
      <c r="E139" s="23"/>
      <c r="F139" s="163"/>
      <c r="G139" s="163"/>
      <c r="H139" s="164"/>
      <c r="I139" s="163"/>
      <c r="J139" s="163"/>
      <c r="K139" s="165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  <c r="AD139" s="147"/>
      <c r="AE139" s="147"/>
      <c r="AF139" s="147"/>
      <c r="AG139" s="147"/>
      <c r="AH139" s="147"/>
      <c r="AI139" s="147"/>
      <c r="AJ139" s="147"/>
    </row>
    <row r="140" spans="1:36" s="162" customFormat="1" ht="15.6" customHeight="1" x14ac:dyDescent="0.25">
      <c r="A140" s="161"/>
      <c r="B140" s="163"/>
      <c r="C140" s="163"/>
      <c r="D140" s="163"/>
      <c r="E140" s="23"/>
      <c r="F140" s="163"/>
      <c r="G140" s="163"/>
      <c r="H140" s="164"/>
      <c r="I140" s="163"/>
      <c r="J140" s="163"/>
      <c r="K140" s="165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  <c r="AD140" s="147"/>
      <c r="AE140" s="147"/>
      <c r="AF140" s="147"/>
      <c r="AG140" s="147"/>
      <c r="AH140" s="147"/>
      <c r="AI140" s="147"/>
      <c r="AJ140" s="147"/>
    </row>
    <row r="141" spans="1:36" s="162" customFormat="1" ht="15.6" customHeight="1" x14ac:dyDescent="0.25">
      <c r="A141" s="161"/>
      <c r="B141" s="163"/>
      <c r="C141" s="163"/>
      <c r="D141" s="163"/>
      <c r="E141" s="23"/>
      <c r="F141" s="163"/>
      <c r="G141" s="163"/>
      <c r="H141" s="164"/>
      <c r="I141" s="163"/>
      <c r="J141" s="163"/>
      <c r="K141" s="165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47"/>
      <c r="AE141" s="147"/>
      <c r="AF141" s="147"/>
      <c r="AG141" s="147"/>
      <c r="AH141" s="147"/>
      <c r="AI141" s="147"/>
      <c r="AJ141" s="147"/>
    </row>
    <row r="142" spans="1:36" s="162" customFormat="1" ht="15.6" customHeight="1" x14ac:dyDescent="0.25">
      <c r="A142" s="161"/>
      <c r="B142" s="163"/>
      <c r="C142" s="163"/>
      <c r="D142" s="163"/>
      <c r="E142" s="23"/>
      <c r="F142" s="163"/>
      <c r="G142" s="163"/>
      <c r="H142" s="164"/>
      <c r="I142" s="163"/>
      <c r="J142" s="163"/>
      <c r="K142" s="165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  <c r="AD142" s="147"/>
      <c r="AE142" s="147"/>
      <c r="AF142" s="147"/>
      <c r="AG142" s="147"/>
      <c r="AH142" s="147"/>
      <c r="AI142" s="147"/>
      <c r="AJ142" s="147"/>
    </row>
    <row r="143" spans="1:36" s="162" customFormat="1" ht="15.6" customHeight="1" x14ac:dyDescent="0.25">
      <c r="A143" s="161"/>
      <c r="B143" s="163"/>
      <c r="C143" s="163"/>
      <c r="D143" s="163"/>
      <c r="E143" s="23"/>
      <c r="F143" s="163"/>
      <c r="G143" s="163"/>
      <c r="H143" s="164"/>
      <c r="I143" s="163"/>
      <c r="J143" s="163"/>
      <c r="K143" s="165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  <c r="AD143" s="147"/>
      <c r="AE143" s="147"/>
      <c r="AF143" s="147"/>
      <c r="AG143" s="147"/>
      <c r="AH143" s="147"/>
      <c r="AI143" s="147"/>
      <c r="AJ143" s="147"/>
    </row>
    <row r="144" spans="1:36" s="162" customFormat="1" ht="15.6" customHeight="1" x14ac:dyDescent="0.25">
      <c r="A144" s="161"/>
      <c r="B144" s="163"/>
      <c r="C144" s="163"/>
      <c r="D144" s="163"/>
      <c r="E144" s="23"/>
      <c r="F144" s="163"/>
      <c r="G144" s="163"/>
      <c r="H144" s="164"/>
      <c r="I144" s="163"/>
      <c r="J144" s="163"/>
      <c r="K144" s="165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47"/>
      <c r="AE144" s="147"/>
      <c r="AF144" s="147"/>
      <c r="AG144" s="147"/>
      <c r="AH144" s="147"/>
      <c r="AI144" s="147"/>
      <c r="AJ144" s="147"/>
    </row>
    <row r="145" spans="1:36" s="162" customFormat="1" ht="15.6" customHeight="1" x14ac:dyDescent="0.25">
      <c r="A145" s="161"/>
      <c r="B145" s="163"/>
      <c r="C145" s="163"/>
      <c r="D145" s="163"/>
      <c r="E145" s="23"/>
      <c r="F145" s="163"/>
      <c r="G145" s="163"/>
      <c r="H145" s="164"/>
      <c r="I145" s="163"/>
      <c r="J145" s="163"/>
      <c r="K145" s="165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  <c r="AD145" s="147"/>
      <c r="AE145" s="147"/>
      <c r="AF145" s="147"/>
      <c r="AG145" s="147"/>
      <c r="AH145" s="147"/>
      <c r="AI145" s="147"/>
      <c r="AJ145" s="147"/>
    </row>
    <row r="146" spans="1:36" s="162" customFormat="1" ht="15.6" customHeight="1" x14ac:dyDescent="0.25">
      <c r="A146" s="161"/>
      <c r="B146" s="163"/>
      <c r="C146" s="163"/>
      <c r="D146" s="163"/>
      <c r="E146" s="23"/>
      <c r="F146" s="163"/>
      <c r="G146" s="163"/>
      <c r="H146" s="164"/>
      <c r="I146" s="163"/>
      <c r="J146" s="163"/>
      <c r="K146" s="165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47"/>
      <c r="AE146" s="147"/>
      <c r="AF146" s="147"/>
      <c r="AG146" s="147"/>
      <c r="AH146" s="147"/>
      <c r="AI146" s="147"/>
      <c r="AJ146" s="147"/>
    </row>
    <row r="147" spans="1:36" s="162" customFormat="1" ht="15.6" customHeight="1" x14ac:dyDescent="0.25">
      <c r="A147" s="161"/>
      <c r="B147" s="163"/>
      <c r="C147" s="163"/>
      <c r="D147" s="163"/>
      <c r="E147" s="23"/>
      <c r="F147" s="163"/>
      <c r="G147" s="163"/>
      <c r="H147" s="164"/>
      <c r="I147" s="163"/>
      <c r="J147" s="163"/>
      <c r="K147" s="165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47"/>
      <c r="AE147" s="147"/>
      <c r="AF147" s="147"/>
      <c r="AG147" s="147"/>
      <c r="AH147" s="147"/>
      <c r="AI147" s="147"/>
      <c r="AJ147" s="147"/>
    </row>
    <row r="148" spans="1:36" s="162" customFormat="1" ht="15.6" customHeight="1" x14ac:dyDescent="0.25">
      <c r="A148" s="161"/>
      <c r="B148" s="163"/>
      <c r="C148" s="163"/>
      <c r="D148" s="163"/>
      <c r="E148" s="23"/>
      <c r="F148" s="163"/>
      <c r="G148" s="163"/>
      <c r="H148" s="164"/>
      <c r="I148" s="163"/>
      <c r="J148" s="163"/>
      <c r="K148" s="165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47"/>
      <c r="AE148" s="147"/>
      <c r="AF148" s="147"/>
      <c r="AG148" s="147"/>
      <c r="AH148" s="147"/>
      <c r="AI148" s="147"/>
      <c r="AJ148" s="147"/>
    </row>
    <row r="149" spans="1:36" s="162" customFormat="1" ht="15.6" customHeight="1" x14ac:dyDescent="0.25">
      <c r="A149" s="161"/>
      <c r="B149" s="163"/>
      <c r="C149" s="163"/>
      <c r="D149" s="163"/>
      <c r="E149" s="23"/>
      <c r="F149" s="163"/>
      <c r="G149" s="163"/>
      <c r="H149" s="164"/>
      <c r="I149" s="163"/>
      <c r="J149" s="163"/>
      <c r="K149" s="165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47"/>
      <c r="AE149" s="147"/>
      <c r="AF149" s="147"/>
      <c r="AG149" s="147"/>
      <c r="AH149" s="147"/>
      <c r="AI149" s="147"/>
      <c r="AJ149" s="147"/>
    </row>
    <row r="150" spans="1:36" s="162" customFormat="1" ht="15.6" customHeight="1" x14ac:dyDescent="0.25">
      <c r="A150" s="161"/>
      <c r="B150" s="163"/>
      <c r="C150" s="163"/>
      <c r="D150" s="163"/>
      <c r="E150" s="23"/>
      <c r="F150" s="163"/>
      <c r="G150" s="163"/>
      <c r="H150" s="164"/>
      <c r="I150" s="163"/>
      <c r="J150" s="163"/>
      <c r="K150" s="165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47"/>
      <c r="AE150" s="147"/>
      <c r="AF150" s="147"/>
      <c r="AG150" s="147"/>
      <c r="AH150" s="147"/>
      <c r="AI150" s="147"/>
      <c r="AJ150" s="147"/>
    </row>
    <row r="151" spans="1:36" ht="15.6" customHeight="1" x14ac:dyDescent="0.25">
      <c r="AD151" s="147"/>
      <c r="AE151" s="147"/>
      <c r="AF151" s="147"/>
      <c r="AG151" s="147"/>
      <c r="AH151" s="147"/>
      <c r="AI151" s="147"/>
      <c r="AJ151" s="1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2023-03-09T21:21:57Z</dcterms:modified>
</cp:coreProperties>
</file>